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1500" windowWidth="3792" windowHeight="6636" activeTab="0"/>
  </bookViews>
  <sheets>
    <sheet name="OR3-1075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<sst xmlns="http://schemas.openxmlformats.org/spreadsheetml/2006/main" count="85" uniqueCount="40">
  <si>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±</t>
  </si>
  <si>
    <t>Depth</t>
  </si>
  <si>
    <t>Content of</t>
  </si>
  <si>
    <t>Mean deposition</t>
  </si>
  <si>
    <r>
      <t>210</t>
    </r>
    <r>
      <rPr>
        <sz val="10"/>
        <rFont val="Times New Roman"/>
        <family val="1"/>
      </rPr>
      <t>Pb</t>
    </r>
    <r>
      <rPr>
        <vertAlign val="subscript"/>
        <sz val="10"/>
        <rFont val="Times New Roman"/>
        <family val="1"/>
      </rPr>
      <t>ex</t>
    </r>
  </si>
  <si>
    <r>
      <t>137</t>
    </r>
    <r>
      <rPr>
        <sz val="10"/>
        <rFont val="Times New Roman"/>
        <family val="1"/>
      </rPr>
      <t>Cs</t>
    </r>
  </si>
  <si>
    <t>(cm)</t>
  </si>
  <si>
    <t>water (%)</t>
  </si>
  <si>
    <r>
      <t>(dpm 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</si>
  <si>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time (A.D.)**</t>
  </si>
  <si>
    <t>* Cumulative mass is integrated from the core top to the mid-depth of each sampling interval.</t>
  </si>
  <si>
    <t>16-18</t>
  </si>
  <si>
    <t>18-20</t>
  </si>
  <si>
    <r>
      <t>(g cm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>)</t>
    </r>
  </si>
  <si>
    <t>Cumulative mass*</t>
  </si>
  <si>
    <t>Downcore data on water content, cumulative mass, nuclide activities and sediment chronology</t>
  </si>
  <si>
    <t>0-2</t>
  </si>
  <si>
    <t>2-4</t>
  </si>
  <si>
    <t>4-6</t>
  </si>
  <si>
    <t>6-8</t>
  </si>
  <si>
    <t>8-10</t>
  </si>
  <si>
    <t>10-12</t>
  </si>
  <si>
    <t>12-14</t>
  </si>
  <si>
    <t>14-16</t>
  </si>
  <si>
    <t>20-22</t>
  </si>
  <si>
    <t>22-24</t>
  </si>
  <si>
    <t>1075-GC1 (21°51.005'N, 120°2.095'E; 1665 m; collected on September 30, 2004)</t>
  </si>
  <si>
    <t>1075-GC2 (21°50.557'N, 120°2.009'E; 1792 m; collected on September 30, 2004)</t>
  </si>
  <si>
    <t>0-4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</si>
  <si>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</si>
  <si>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</si>
  <si>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</si>
  <si>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</si>
  <si>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</si>
  <si>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</si>
  <si>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</si>
  <si>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</si>
  <si>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</si>
  <si>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</si>
  <si>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r>
      <t xml:space="preserve">** Chronologies are established from </t>
    </r>
    <r>
      <rPr>
        <vertAlign val="superscript"/>
        <sz val="10"/>
        <rFont val="Times New Roman"/>
        <family val="1"/>
      </rPr>
      <t>210</t>
    </r>
    <r>
      <rPr>
        <sz val="10"/>
        <rFont val="Times New Roman"/>
        <family val="1"/>
      </rPr>
      <t>Pb decay in hemipelagic sediments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</si>
</sst>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00"/>
    <numFmt numFmtId="181" formatCode="0.000"/>
    <numFmt numFmtId="182" formatCode="0.00000"/>
    <numFmt numFmtId="183" formatCode="0.0000000"/>
    <numFmt numFmtId="184" formatCode="0.000000"/>
    <numFmt numFmtId="185" formatCode="0.0"/>
    <numFmt numFmtId="186" formatCode="0.00000000"/>
    <numFmt numFmtId="187" formatCode="0.0_);[Red]\(0.0\)"/>
    <numFmt numFmtId="188" formatCode="0.00_);[Red]\(0.00\)"/>
    <numFmt numFmtId="189" formatCode="0.0000000000000000_);[Red]\(0.0000000000000000\)"/>
    <numFmt numFmtId="190" formatCode="_-* #,##0.000_-;\-* #,##0.000_-;_-* &quot;-&quot;??_-;_-@_-"/>
    <numFmt numFmtId="191" formatCode="_-* #,##0.0000_-;\-* #,##0.0000_-;_-* &quot;-&quot;??_-;_-@_-"/>
    <numFmt numFmtId="192" formatCode="0.000_);[Red]\(0.000\)"/>
  </numFmts>
  <fonts count="37">
    <font>
      <sz val="12"/>
      <name val="Arial"/>
      <family val="2"/>
    </font>
    <font>
      <sz val="9"/>
      <name val="細明體"/>
      <family val="3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6.25"/>
      <name val="Arial"/>
      <family val="2"/>
    </font>
    <font>
      <sz val="7.5"/>
      <name val="Arial"/>
      <family val="2"/>
    </font>
    <font>
      <sz val="2.25"/>
      <name val="Arial"/>
      <family val="2"/>
    </font>
    <font>
      <vertAlign val="superscript"/>
      <sz val="2.25"/>
      <name val="Arial"/>
      <family val="2"/>
    </font>
    <font>
      <vertAlign val="subscript"/>
      <sz val="2.25"/>
      <name val="Arial"/>
      <family val="2"/>
    </font>
    <font>
      <sz val="1.5"/>
      <name val="Arial"/>
      <family val="2"/>
    </font>
    <font>
      <sz val="1.75"/>
      <name val="Arial"/>
      <family val="2"/>
    </font>
    <font>
      <vertAlign val="superscript"/>
      <sz val="1.75"/>
      <name val="Arial"/>
      <family val="2"/>
    </font>
    <font>
      <vertAlign val="subscript"/>
      <sz val="1.75"/>
      <name val="Arial"/>
      <family val="2"/>
    </font>
    <font>
      <vertAlign val="subscript"/>
      <sz val="1.5"/>
      <name val="Arial"/>
      <family val="2"/>
    </font>
    <font>
      <vertAlign val="superscript"/>
      <sz val="1.5"/>
      <name val="Arial"/>
      <family val="2"/>
    </font>
    <font>
      <sz val="5.75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5.75"/>
      <color indexed="14"/>
      <name val="Arial"/>
      <family val="2"/>
    </font>
    <font>
      <vertAlign val="superscript"/>
      <sz val="5.75"/>
      <color indexed="14"/>
      <name val="Arial"/>
      <family val="2"/>
    </font>
    <font>
      <sz val="5.75"/>
      <color indexed="48"/>
      <name val="Arial"/>
      <family val="2"/>
    </font>
    <font>
      <vertAlign val="superscript"/>
      <sz val="5.75"/>
      <color indexed="48"/>
      <name val="Arial"/>
      <family val="2"/>
    </font>
    <font>
      <vertAlign val="subscript"/>
      <sz val="5.75"/>
      <color indexed="14"/>
      <name val="Arial"/>
      <family val="2"/>
    </font>
    <font>
      <vertAlign val="subscript"/>
      <sz val="5.75"/>
      <color indexed="4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vertAlign val="subscript"/>
      <sz val="6"/>
      <name val="Arial"/>
      <family val="2"/>
    </font>
    <font>
      <vertAlign val="superscript"/>
      <sz val="6.25"/>
      <name val="Arial"/>
      <family val="2"/>
    </font>
    <font>
      <vertAlign val="subscript"/>
      <sz val="6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left"/>
    </xf>
    <xf numFmtId="18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3" xfId="0" applyNumberFormat="1" applyFont="1" applyBorder="1" applyAlignment="1">
      <alignment horizontal="center"/>
    </xf>
    <xf numFmtId="185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/>
    </xf>
    <xf numFmtId="2" fontId="7" fillId="0" borderId="3" xfId="0" applyNumberFormat="1" applyFont="1" applyBorder="1" applyAlignment="1">
      <alignment horizontal="left"/>
    </xf>
    <xf numFmtId="181" fontId="7" fillId="0" borderId="3" xfId="0" applyNumberFormat="1" applyFont="1" applyBorder="1" applyAlignment="1">
      <alignment/>
    </xf>
    <xf numFmtId="181" fontId="7" fillId="0" borderId="3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7" fillId="0" borderId="3" xfId="0" applyNumberFormat="1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1" fontId="7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84"/>
          <c:w val="0.911"/>
          <c:h val="0.9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S = 0.14 g cm</a:t>
                    </a:r>
                    <a:r>
                      <a:rPr lang="en-US" cap="none" sz="65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 y</a:t>
                    </a:r>
                    <a:r>
                      <a:rPr lang="en-US" cap="none" sz="650" b="0" i="0" u="none" baseline="30000">
                        <a:latin typeface="Arial"/>
                        <a:ea typeface="Arial"/>
                        <a:cs typeface="Arial"/>
                      </a:rPr>
                      <a:t>r-1</a:t>
                    </a: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 = 0.8928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'OR3-1075'!$E$5:$E$16</c:f>
                <c:numCache>
                  <c:ptCount val="12"/>
                  <c:pt idx="0">
                    <c:v>0.582512693312306</c:v>
                  </c:pt>
                  <c:pt idx="1">
                    <c:v>0.67830438815551</c:v>
                  </c:pt>
                  <c:pt idx="2">
                    <c:v>0.7699902803222336</c:v>
                  </c:pt>
                  <c:pt idx="3">
                    <c:v>0.8123869272990104</c:v>
                  </c:pt>
                  <c:pt idx="4">
                    <c:v>0.8080342963634405</c:v>
                  </c:pt>
                  <c:pt idx="5">
                    <c:v>0.8335864918451931</c:v>
                  </c:pt>
                  <c:pt idx="6">
                    <c:v>0.8516240519228276</c:v>
                  </c:pt>
                  <c:pt idx="7">
                    <c:v>0.9344455040431561</c:v>
                  </c:pt>
                  <c:pt idx="8">
                    <c:v>0.8407078694671235</c:v>
                  </c:pt>
                  <c:pt idx="9">
                    <c:v>0.8082287245873501</c:v>
                  </c:pt>
                  <c:pt idx="10">
                    <c:v>0.5074060498293698</c:v>
                  </c:pt>
                  <c:pt idx="11">
                    <c:v>0.9795231842468887</c:v>
                  </c:pt>
                </c:numCache>
              </c:numRef>
            </c:plus>
            <c:minus>
              <c:numRef>
                <c:f>'OR3-1075'!$E$5:$E$16</c:f>
                <c:numCache>
                  <c:ptCount val="12"/>
                  <c:pt idx="0">
                    <c:v>0.582512693312306</c:v>
                  </c:pt>
                  <c:pt idx="1">
                    <c:v>0.67830438815551</c:v>
                  </c:pt>
                  <c:pt idx="2">
                    <c:v>0.7699902803222336</c:v>
                  </c:pt>
                  <c:pt idx="3">
                    <c:v>0.8123869272990104</c:v>
                  </c:pt>
                  <c:pt idx="4">
                    <c:v>0.8080342963634405</c:v>
                  </c:pt>
                  <c:pt idx="5">
                    <c:v>0.8335864918451931</c:v>
                  </c:pt>
                  <c:pt idx="6">
                    <c:v>0.8516240519228276</c:v>
                  </c:pt>
                  <c:pt idx="7">
                    <c:v>0.9344455040431561</c:v>
                  </c:pt>
                  <c:pt idx="8">
                    <c:v>0.8407078694671235</c:v>
                  </c:pt>
                  <c:pt idx="9">
                    <c:v>0.8082287245873501</c:v>
                  </c:pt>
                  <c:pt idx="10">
                    <c:v>0.5074060498293698</c:v>
                  </c:pt>
                  <c:pt idx="11">
                    <c:v>0.9795231842468887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2"/>
                <c:pt idx="0">
                  <c:v>0.8346491742782755</c:v>
                </c:pt>
                <c:pt idx="1">
                  <c:v>0.44986068012494584</c:v>
                </c:pt>
                <c:pt idx="2">
                  <c:v>0.5256415422162053</c:v>
                </c:pt>
                <c:pt idx="3">
                  <c:v>0.27896742173529376</c:v>
                </c:pt>
                <c:pt idx="4">
                  <c:v>0.31533335272494667</c:v>
                </c:pt>
                <c:pt idx="5">
                  <c:v>0.2525560779719031</c:v>
                </c:pt>
                <c:pt idx="6">
                  <c:v>0.2491141609529141</c:v>
                </c:pt>
                <c:pt idx="7">
                  <c:v>0.25247757661954134</c:v>
                </c:pt>
                <c:pt idx="8">
                  <c:v>0.20741083177586478</c:v>
                </c:pt>
                <c:pt idx="9">
                  <c:v>0.2523536739735072</c:v>
                </c:pt>
                <c:pt idx="10">
                  <c:v>0.21</c:v>
                </c:pt>
                <c:pt idx="11">
                  <c:v>0.2779456167702794</c:v>
                </c:pt>
              </c:numLit>
            </c:plus>
            <c:minus>
              <c:numLit>
                <c:ptCount val="12"/>
                <c:pt idx="0">
                  <c:v>0.8346491742782755</c:v>
                </c:pt>
                <c:pt idx="1">
                  <c:v>0.44986068012494584</c:v>
                </c:pt>
                <c:pt idx="2">
                  <c:v>0.5256415422162053</c:v>
                </c:pt>
                <c:pt idx="3">
                  <c:v>0.27896742173529376</c:v>
                </c:pt>
                <c:pt idx="4">
                  <c:v>0.31533335272494667</c:v>
                </c:pt>
                <c:pt idx="5">
                  <c:v>0.2525560779719031</c:v>
                </c:pt>
                <c:pt idx="6">
                  <c:v>0.2491141609529141</c:v>
                </c:pt>
                <c:pt idx="7">
                  <c:v>0.25247757661954134</c:v>
                </c:pt>
                <c:pt idx="8">
                  <c:v>0.20741083177586478</c:v>
                </c:pt>
                <c:pt idx="9">
                  <c:v>0.2523536739735072</c:v>
                </c:pt>
                <c:pt idx="10">
                  <c:v>0.21</c:v>
                </c:pt>
                <c:pt idx="11">
                  <c:v>0.2779456167702794</c:v>
                </c:pt>
              </c:numLit>
            </c:minus>
            <c:noEndCap val="0"/>
          </c:errBars>
          <c:xVal>
            <c:numRef>
              <c:f>'OR3-1075'!$G$5:$G$16</c:f>
              <c:numCache/>
            </c:numRef>
          </c:xVal>
          <c:yVal>
            <c:numRef>
              <c:f>'OR3-1075'!$C$5:$C$16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0.07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0.9958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'OR3-1075'!$G$5:$G$8</c:f>
              <c:numCache/>
            </c:numRef>
          </c:xVal>
          <c:yVal>
            <c:numRef>
              <c:f>'OR3-1075'!$C$5:$C$8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0.10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0.7875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'OR3-1075'!$G$11:$G$16</c:f>
              <c:numCache/>
            </c:numRef>
          </c:xVal>
          <c:yVal>
            <c:numRef>
              <c:f>'OR3-1075'!$C$11:$C$16</c:f>
              <c:numCache/>
            </c:numRef>
          </c:yVal>
          <c:smooth val="0"/>
        </c:ser>
        <c:axId val="56486832"/>
        <c:axId val="38619441"/>
      </c:scatterChart>
      <c:valAx>
        <c:axId val="56486832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38619441"/>
        <c:crosses val="autoZero"/>
        <c:crossBetween val="midCat"/>
        <c:dispUnits/>
        <c:majorUnit val="10"/>
        <c:minorUnit val="10"/>
      </c:valAx>
      <c:valAx>
        <c:axId val="38619441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6486832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88458"/>
        <c:axId val="15196123"/>
      </c:scatterChart>
      <c:valAx>
        <c:axId val="1688458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5196123"/>
        <c:crosses val="autoZero"/>
        <c:crossBetween val="midCat"/>
        <c:dispUnits/>
        <c:majorUnit val="10"/>
        <c:minorUnit val="10"/>
      </c:valAx>
      <c:valAx>
        <c:axId val="15196123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6884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47380"/>
        <c:axId val="22926421"/>
      </c:scatterChart>
      <c:valAx>
        <c:axId val="2547380"/>
        <c:scaling>
          <c:logBase val="10"/>
          <c:orientation val="minMax"/>
          <c:max val="10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2926421"/>
        <c:crosses val="autoZero"/>
        <c:crossBetween val="midCat"/>
        <c:dispUnits/>
        <c:majorUnit val="10"/>
        <c:minorUnit val="10"/>
      </c:valAx>
      <c:valAx>
        <c:axId val="22926421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547380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11198"/>
        <c:axId val="45100783"/>
      </c:scatterChart>
      <c:valAx>
        <c:axId val="5011198"/>
        <c:scaling>
          <c:logBase val="10"/>
          <c:orientation val="minMax"/>
          <c:max val="10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5100783"/>
        <c:crosses val="autoZero"/>
        <c:crossBetween val="midCat"/>
        <c:dispUnits/>
        <c:majorUnit val="10"/>
        <c:minorUnit val="10"/>
      </c:valAx>
      <c:valAx>
        <c:axId val="45100783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011198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53864"/>
        <c:axId val="29284777"/>
      </c:scatterChart>
      <c:valAx>
        <c:axId val="3253864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9284777"/>
        <c:crosses val="autoZero"/>
        <c:crossBetween val="midCat"/>
        <c:dispUnits/>
        <c:majorUnit val="10"/>
        <c:minorUnit val="10"/>
      </c:valAx>
      <c:valAx>
        <c:axId val="29284777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25386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236402"/>
        <c:axId val="23256707"/>
      </c:scatterChart>
      <c:valAx>
        <c:axId val="62236402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3256707"/>
        <c:crosses val="autoZero"/>
        <c:crossBetween val="midCat"/>
        <c:dispUnits/>
        <c:majorUnit val="10"/>
        <c:minorUnit val="10"/>
      </c:valAx>
      <c:valAx>
        <c:axId val="23256707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2364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983772"/>
        <c:axId val="4745085"/>
      </c:scatterChart>
      <c:valAx>
        <c:axId val="7983772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745085"/>
        <c:crosses val="autoZero"/>
        <c:crossBetween val="midCat"/>
        <c:dispUnits/>
        <c:majorUnit val="10"/>
        <c:minorUnit val="10"/>
      </c:valAx>
      <c:valAx>
        <c:axId val="4745085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79837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0.3112544122604186</c:v>
                </c:pt>
              </c:numLit>
            </c:plus>
            <c:minus>
              <c:numLit>
                <c:ptCount val="1"/>
                <c:pt idx="0">
                  <c:v>0.3112544122604186</c:v>
                </c:pt>
              </c:numLit>
            </c:minus>
            <c:noEndCap val="0"/>
          </c:errBars>
          <c:errBars>
            <c:errDir val="x"/>
            <c:errBarType val="both"/>
            <c:errValType val="percentage"/>
            <c:val val="0"/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705766"/>
        <c:axId val="48807575"/>
      </c:scatterChart>
      <c:valAx>
        <c:axId val="42705766"/>
        <c:scaling>
          <c:orientation val="minMax"/>
          <c:max val="60"/>
          <c:min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%H</a:t>
                </a:r>
                <a:r>
                  <a:rPr lang="en-US" cap="none" sz="15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807575"/>
        <c:crosses val="autoZero"/>
        <c:crossBetween val="midCat"/>
        <c:dispUnits/>
        <c:majorUnit val="10"/>
        <c:minorUnit val="10"/>
      </c:valAx>
      <c:valAx>
        <c:axId val="48807575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15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2705766"/>
        <c:crossesAt val="3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0.3112544122604186</c:v>
                </c:pt>
              </c:numLit>
            </c:plus>
            <c:minus>
              <c:numLit>
                <c:ptCount val="1"/>
                <c:pt idx="0">
                  <c:v>0.3112544122604186</c:v>
                </c:pt>
              </c:numLit>
            </c:minus>
            <c:noEndCap val="0"/>
          </c:errBars>
          <c:errBars>
            <c:errDir val="x"/>
            <c:errBarType val="both"/>
            <c:errValType val="percentage"/>
            <c:val val="0"/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614992"/>
        <c:axId val="61099473"/>
      </c:scatterChart>
      <c:valAx>
        <c:axId val="36614992"/>
        <c:scaling>
          <c:orientation val="minMax"/>
          <c:max val="60"/>
          <c:min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%H</a:t>
                </a:r>
                <a:r>
                  <a:rPr lang="en-US" cap="none" sz="175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1099473"/>
        <c:crosses val="autoZero"/>
        <c:crossBetween val="midCat"/>
        <c:dispUnits/>
        <c:majorUnit val="10"/>
        <c:minorUnit val="10"/>
      </c:valAx>
      <c:valAx>
        <c:axId val="61099473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1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6614992"/>
        <c:crossesAt val="2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0.3112544122604186</c:v>
                </c:pt>
              </c:numLit>
            </c:plus>
            <c:minus>
              <c:numLit>
                <c:ptCount val="1"/>
                <c:pt idx="0">
                  <c:v>0.3112544122604186</c:v>
                </c:pt>
              </c:numLit>
            </c:minus>
            <c:noEndCap val="0"/>
          </c:errBars>
          <c:errBars>
            <c:errDir val="x"/>
            <c:errBarType val="both"/>
            <c:errValType val="percentage"/>
            <c:val val="0"/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024346"/>
        <c:axId val="50110251"/>
      </c:scatterChart>
      <c:valAx>
        <c:axId val="13024346"/>
        <c:scaling>
          <c:orientation val="minMax"/>
          <c:max val="60"/>
          <c:min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%H</a:t>
                </a:r>
                <a:r>
                  <a:rPr lang="en-US" cap="none" sz="175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0110251"/>
        <c:crosses val="autoZero"/>
        <c:crossBetween val="midCat"/>
        <c:dispUnits/>
        <c:majorUnit val="10"/>
        <c:minorUnit val="10"/>
      </c:valAx>
      <c:valAx>
        <c:axId val="50110251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1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3024346"/>
        <c:crossesAt val="3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8075"/>
          <c:w val="0.917"/>
          <c:h val="0.9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S = 0.08 g cm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= 0.9666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'OR3-1075'!$E$19:$E$29</c:f>
                <c:numCache>
                  <c:ptCount val="11"/>
                  <c:pt idx="0">
                    <c:v>0.5251141360233585</c:v>
                  </c:pt>
                  <c:pt idx="1">
                    <c:v>0.6372741268503064</c:v>
                  </c:pt>
                  <c:pt idx="2">
                    <c:v>0.7216163830796964</c:v>
                  </c:pt>
                  <c:pt idx="3">
                    <c:v>0.748044053420858</c:v>
                  </c:pt>
                  <c:pt idx="4">
                    <c:v>0.7424101234049243</c:v>
                  </c:pt>
                  <c:pt idx="5">
                    <c:v>0.7545768736784364</c:v>
                  </c:pt>
                  <c:pt idx="6">
                    <c:v>0.8188683065844552</c:v>
                  </c:pt>
                  <c:pt idx="7">
                    <c:v>0.7821735116632748</c:v>
                  </c:pt>
                  <c:pt idx="8">
                    <c:v>0.7708400578620038</c:v>
                  </c:pt>
                  <c:pt idx="9">
                    <c:v>0.7695134590551689</c:v>
                  </c:pt>
                  <c:pt idx="10">
                    <c:v>0.775716377658637</c:v>
                  </c:pt>
                </c:numCache>
              </c:numRef>
            </c:plus>
            <c:minus>
              <c:numRef>
                <c:f>'OR3-1075'!$E$19:$E$29</c:f>
                <c:numCache>
                  <c:ptCount val="11"/>
                  <c:pt idx="0">
                    <c:v>0.5251141360233585</c:v>
                  </c:pt>
                  <c:pt idx="1">
                    <c:v>0.6372741268503064</c:v>
                  </c:pt>
                  <c:pt idx="2">
                    <c:v>0.7216163830796964</c:v>
                  </c:pt>
                  <c:pt idx="3">
                    <c:v>0.748044053420858</c:v>
                  </c:pt>
                  <c:pt idx="4">
                    <c:v>0.7424101234049243</c:v>
                  </c:pt>
                  <c:pt idx="5">
                    <c:v>0.7545768736784364</c:v>
                  </c:pt>
                  <c:pt idx="6">
                    <c:v>0.8188683065844552</c:v>
                  </c:pt>
                  <c:pt idx="7">
                    <c:v>0.7821735116632748</c:v>
                  </c:pt>
                  <c:pt idx="8">
                    <c:v>0.7708400578620038</c:v>
                  </c:pt>
                  <c:pt idx="9">
                    <c:v>0.7695134590551689</c:v>
                  </c:pt>
                  <c:pt idx="10">
                    <c:v>0.775716377658637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1"/>
                <c:pt idx="0">
                  <c:v>1.3556415188386193</c:v>
                </c:pt>
                <c:pt idx="1">
                  <c:v>0.6856632415330631</c:v>
                </c:pt>
                <c:pt idx="2">
                  <c:v>0.6497582591416662</c:v>
                </c:pt>
                <c:pt idx="3">
                  <c:v>0.4789481271409244</c:v>
                </c:pt>
                <c:pt idx="4">
                  <c:v>0.3117401635263119</c:v>
                </c:pt>
                <c:pt idx="5">
                  <c:v>0.23089019269211503</c:v>
                </c:pt>
                <c:pt idx="6">
                  <c:v>0.3125329664363875</c:v>
                </c:pt>
                <c:pt idx="7">
                  <c:v>0.233845669615458</c:v>
                </c:pt>
                <c:pt idx="8">
                  <c:v>0.14699871312785914</c:v>
                </c:pt>
                <c:pt idx="9">
                  <c:v>0.19482186394601445</c:v>
                </c:pt>
                <c:pt idx="10">
                  <c:v>0.14</c:v>
                </c:pt>
              </c:numLit>
            </c:plus>
            <c:minus>
              <c:numLit>
                <c:ptCount val="11"/>
                <c:pt idx="0">
                  <c:v>1.3556415188386193</c:v>
                </c:pt>
                <c:pt idx="1">
                  <c:v>0.6856632415330631</c:v>
                </c:pt>
                <c:pt idx="2">
                  <c:v>0.6497582591416662</c:v>
                </c:pt>
                <c:pt idx="3">
                  <c:v>0.4789481271409244</c:v>
                </c:pt>
                <c:pt idx="4">
                  <c:v>0.3117401635263119</c:v>
                </c:pt>
                <c:pt idx="5">
                  <c:v>0.23089019269211503</c:v>
                </c:pt>
                <c:pt idx="6">
                  <c:v>0.3125329664363875</c:v>
                </c:pt>
                <c:pt idx="7">
                  <c:v>0.233845669615458</c:v>
                </c:pt>
                <c:pt idx="8">
                  <c:v>0.14699871312785914</c:v>
                </c:pt>
                <c:pt idx="9">
                  <c:v>0.19482186394601445</c:v>
                </c:pt>
                <c:pt idx="10">
                  <c:v>0.14</c:v>
                </c:pt>
              </c:numLit>
            </c:minus>
            <c:noEndCap val="0"/>
          </c:errBars>
          <c:xVal>
            <c:numRef>
              <c:f>'OR3-1075'!$G$19:$G$29</c:f>
              <c:numCache/>
            </c:numRef>
          </c:xVal>
          <c:yVal>
            <c:numRef>
              <c:f>'OR3-1075'!$C$19:$C$29</c:f>
              <c:numCache/>
            </c:numRef>
          </c:yVal>
          <c:smooth val="0"/>
        </c:ser>
        <c:axId val="12030650"/>
        <c:axId val="41166987"/>
      </c:scatterChart>
      <c:valAx>
        <c:axId val="12030650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1166987"/>
        <c:crosses val="autoZero"/>
        <c:crossBetween val="midCat"/>
        <c:dispUnits/>
        <c:majorUnit val="10"/>
        <c:minorUnit val="10"/>
      </c:valAx>
      <c:valAx>
        <c:axId val="41166987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2030650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958564"/>
        <c:axId val="46191621"/>
      </c:scatterChart>
      <c:valAx>
        <c:axId val="34958564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6191621"/>
        <c:crosses val="autoZero"/>
        <c:crossBetween val="midCat"/>
        <c:dispUnits/>
        <c:majorUnit val="10"/>
        <c:minorUnit val="10"/>
      </c:valAx>
      <c:valAx>
        <c:axId val="46191621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9585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071406"/>
        <c:axId val="50533791"/>
      </c:scatterChart>
      <c:valAx>
        <c:axId val="13071406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0533791"/>
        <c:crosses val="autoZero"/>
        <c:crossBetween val="midCat"/>
        <c:dispUnits/>
        <c:majorUnit val="10"/>
        <c:minorUnit val="10"/>
      </c:valAx>
      <c:valAx>
        <c:axId val="50533791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3071406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150936"/>
        <c:axId val="66705241"/>
      </c:scatterChart>
      <c:valAx>
        <c:axId val="52150936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6705241"/>
        <c:crosses val="autoZero"/>
        <c:crossBetween val="midCat"/>
        <c:dispUnits/>
        <c:majorUnit val="10"/>
        <c:minorUnit val="10"/>
      </c:valAx>
      <c:valAx>
        <c:axId val="66705241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21509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476258"/>
        <c:axId val="34415411"/>
      </c:scatterChart>
      <c:valAx>
        <c:axId val="63476258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415411"/>
        <c:crosses val="autoZero"/>
        <c:crossBetween val="midCat"/>
        <c:dispUnits/>
        <c:majorUnit val="10"/>
        <c:minorUnit val="10"/>
      </c:valAx>
      <c:valAx>
        <c:axId val="34415411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34762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303244"/>
        <c:axId val="36184877"/>
      </c:scatterChart>
      <c:valAx>
        <c:axId val="41303244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6184877"/>
        <c:crosses val="autoZero"/>
        <c:crossBetween val="midCat"/>
        <c:dispUnits/>
        <c:majorUnit val="10"/>
        <c:minorUnit val="10"/>
      </c:valAx>
      <c:valAx>
        <c:axId val="36184877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30324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228438"/>
        <c:axId val="45293895"/>
      </c:scatterChart>
      <c:valAx>
        <c:axId val="57228438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5293895"/>
        <c:crosses val="autoZero"/>
        <c:crossBetween val="midCat"/>
        <c:dispUnits/>
        <c:majorUnit val="10"/>
        <c:minorUnit val="10"/>
      </c:valAx>
      <c:valAx>
        <c:axId val="45293895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7228438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'OR3-1075'!#REF!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'OR3-1075'!#REF!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'OR3-1075'!#REF!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91872"/>
        <c:axId val="44926849"/>
      </c:scatterChart>
      <c:valAx>
        <c:axId val="4991872"/>
        <c:scaling>
          <c:logBase val="10"/>
          <c:orientation val="minMax"/>
          <c:max val="10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2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4926849"/>
        <c:crosses val="autoZero"/>
        <c:crossBetween val="midCat"/>
        <c:dispUnits/>
        <c:majorUnit val="10"/>
        <c:minorUnit val="10"/>
      </c:valAx>
      <c:valAx>
        <c:axId val="44926849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2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9918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0.18875</cdr:y>
    </cdr:from>
    <cdr:to>
      <cdr:x>0.4785</cdr:x>
      <cdr:y>0.23875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438150"/>
          <a:ext cx="600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1075-GC1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0.2355</cdr:x>
      <cdr:y>0.5335</cdr:y>
    </cdr:from>
    <cdr:to>
      <cdr:x>0.45425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642-15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0.6555</cdr:y>
    </cdr:from>
    <cdr:to>
      <cdr:x>0.54925</cdr:x>
      <cdr:y>0.671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642-16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0.65275</cdr:y>
    </cdr:from>
    <cdr:to>
      <cdr:x>0.5565</cdr:x>
      <cdr:y>0.665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642-18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0.52825</cdr:y>
    </cdr:from>
    <cdr:to>
      <cdr:x>0.39475</cdr:x>
      <cdr:y>0.54825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642-19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0.23725</cdr:x>
      <cdr:y>0.52825</cdr:y>
    </cdr:from>
    <cdr:to>
      <cdr:x>0.39475</cdr:x>
      <cdr:y>0.54825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642-21
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0.56025</cdr:y>
    </cdr:from>
    <cdr:to>
      <cdr:x>0.58275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642-22
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0.3615</cdr:x>
      <cdr:y>0.5565</cdr:y>
    </cdr:from>
    <cdr:to>
      <cdr:x>0.487</cdr:x>
      <cdr:y>0.583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642-3
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0.3585</cdr:x>
      <cdr:y>0.55875</cdr:y>
    </cdr:from>
    <cdr:to>
      <cdr:x>0.486</cdr:x>
      <cdr:y>0.586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642-21
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0.54725</cdr:x>
      <cdr:y>0.626</cdr:y>
    </cdr:from>
    <cdr:to>
      <cdr:x>0.6195</cdr:x>
      <cdr:y>0.63525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642-22
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</xdr:row>
      <xdr:rowOff>133350</xdr:rowOff>
    </xdr:from>
    <xdr:to>
      <xdr:col>20</xdr:col>
      <xdr:colOff>152400</xdr:colOff>
      <xdr:row>16</xdr:row>
      <xdr:rowOff>19050</xdr:rowOff>
    </xdr:to>
    <xdr:graphicFrame>
      <xdr:nvGraphicFramePr>
        <xdr:cNvPr id="1" name="Chart 4"/>
        <xdr:cNvGraphicFramePr/>
      </xdr:nvGraphicFramePr>
      <xdr:xfrm>
        <a:off x="5629275" y="723900"/>
        <a:ext cx="1943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476250</xdr:colOff>
      <xdr:row>16</xdr:row>
      <xdr:rowOff>180975</xdr:rowOff>
    </xdr:from>
    <xdr:to>
      <xdr:col>20</xdr:col>
      <xdr:colOff>180975</xdr:colOff>
      <xdr:row>28</xdr:row>
      <xdr:rowOff>0</xdr:rowOff>
    </xdr:to>
    <xdr:graphicFrame>
      <xdr:nvGraphicFramePr>
        <xdr:cNvPr id="2" name="Chart 5"/>
        <xdr:cNvGraphicFramePr/>
      </xdr:nvGraphicFramePr>
      <xdr:xfrm>
        <a:off x="5610225" y="3248025"/>
        <a:ext cx="19907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3" name="Chart 6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7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5" name="Chart 8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6" name="Chart 9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7" name="Chart 10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8" name="Chart 11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9" name="Chart 12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0" name="Chart 13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1" name="Chart 14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2" name="Chart 15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3" name="Chart 16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4" name="Chart 17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5" name="Chart 19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6" name="Chart 20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7" name="Chart 21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8" name="Chart 22"/>
        <xdr:cNvGraphicFramePr/>
      </xdr:nvGraphicFramePr>
      <xdr:xfrm>
        <a:off x="5133975" y="55435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0.18775</cdr:x>
      <cdr:y>0.2085</cdr:y>
    </cdr:from>
    <cdr:to>
      <cdr:x>0.48825</cdr:x>
      <cdr:y>0.26575</cdr:y>
    </cdr:to>
    <cdr:sp>
      <cdr:nvSpPr>
        <cdr:cNvPr id="1" name="TextBox 2"/>
        <cdr:cNvSpPr txBox="1">
          <a:spLocks noChangeArrowheads="1"/>
        </cdr:cNvSpPr>
      </cdr:nvSpPr>
      <cdr:spPr>
        <a:xfrm>
          <a:off x="371475" y="438150"/>
          <a:ext cx="6000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1075-GC2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0.5755</cdr:y>
    </cdr:from>
    <cdr:to>
      <cdr:x>0.52675</cdr:x>
      <cdr:y>0.598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642-3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0.587</cdr:y>
    </cdr:from>
    <cdr:to>
      <cdr:x>0.52875</cdr:x>
      <cdr:y>0.60825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642-4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0.5825</cdr:y>
    </cdr:from>
    <cdr:to>
      <cdr:x>0.51875</cdr:x>
      <cdr:y>0.6035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642-5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0.51975</cdr:x>
      <cdr:y>0.603</cdr:y>
    </cdr:from>
    <cdr:to>
      <cdr:x>0.5955</cdr:x>
      <cdr:y>0.612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642-10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0.38725</cdr:x>
      <cdr:y>0.546</cdr:y>
    </cdr:from>
    <cdr:to>
      <cdr:x>0.5035</cdr:x>
      <cdr:y>0.5585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642-11
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0.23125</cdr:x>
      <cdr:y>0.48</cdr:y>
    </cdr:from>
    <cdr:to>
      <cdr:x>0.389</cdr:x>
      <cdr:y>0.5085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642-13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0.24225</cdr:x>
      <cdr:y>0.53875</cdr:y>
    </cdr:from>
    <cdr:to>
      <cdr:x>0.39225</cdr:x>
      <cdr:y>0.56675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642-14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8"/>
  <sheetViews>
    <sheetView tabSelected="1" zoomScaleSheetLayoutView="100" workbookViewId="0" topLeftCell="B9">
      <selection activeCell="W26" sqref="W26"/>
    </sheetView>
  </sheetViews>
  <sheetFormatPr defaultColWidth="8.88671875" defaultRowHeight="15"/>
  <cols>
    <col min="1" max="1" width="7.21484375" style="0" customWidth="1"/>
    <col min="2" max="2" width="8.77734375" style="0" customWidth="1"/>
    <col min="3" max="3" width="5.6640625" style="0" customWidth="1"/>
    <col min="4" max="4" width="1.2265625" style="0" customWidth="1"/>
    <col min="5" max="5" width="5.6640625" style="0" customWidth="1"/>
    <col min="6" max="6" width="11.10546875" style="0" customWidth="1"/>
    <col min="7" max="7" width="5.6640625" style="0" customWidth="1"/>
    <col min="8" max="8" width="1.2265625" style="0" customWidth="1"/>
    <col min="9" max="9" width="5.6640625" style="0" customWidth="1"/>
    <col min="10" max="10" width="0.78125" style="0" customWidth="1"/>
    <col min="11" max="11" width="5.6640625" style="0" customWidth="1"/>
    <col min="12" max="12" width="1.2265625" style="0" customWidth="1"/>
    <col min="13" max="13" width="5.6640625" style="0" customWidth="1"/>
    <col min="14" max="14" width="0.78125" style="0" customWidth="1"/>
    <col min="15" max="15" width="5.6640625" style="0" customWidth="1"/>
    <col min="16" max="16" width="1.2265625" style="0" customWidth="1"/>
    <col min="17" max="17" width="5.6640625" style="0" customWidth="1"/>
    <col min="18" max="18" width="0.78125" style="0" customWidth="1"/>
    <col min="19" max="19" width="5.6640625" style="0" customWidth="1"/>
    <col min="20" max="20" width="1.2265625" style="0" customWidth="1"/>
    <col min="21" max="21" width="5.6640625" style="0" customWidth="1"/>
    <col min="23" max="23" width="8.3359375" style="0" customWidth="1"/>
    <col min="24" max="25" width="5.5546875" style="0" customWidth="1"/>
    <col min="26" max="26" width="8.10546875" style="0" customWidth="1"/>
    <col min="27" max="27" width="7.88671875" style="0" customWidth="1"/>
  </cols>
  <sheetData>
    <row r="1" spans="1:21" ht="15">
      <c r="A1" s="5" t="s">
        <v>15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</row>
    <row r="2" spans="1:22" ht="16.5">
      <c r="A2" s="7" t="s">
        <v>1</v>
      </c>
      <c r="B2" s="7" t="s">
        <v>2</v>
      </c>
      <c r="C2" s="50" t="s">
        <v>14</v>
      </c>
      <c r="D2" s="50"/>
      <c r="E2" s="50"/>
      <c r="F2" s="7" t="s">
        <v>3</v>
      </c>
      <c r="G2" s="52" t="s">
        <v>4</v>
      </c>
      <c r="H2" s="52"/>
      <c r="I2" s="52"/>
      <c r="J2" s="9"/>
      <c r="K2" s="52" t="s">
        <v>5</v>
      </c>
      <c r="L2" s="52"/>
      <c r="M2" s="52"/>
      <c r="N2" s="9"/>
      <c r="O2" s="49"/>
      <c r="P2" s="49"/>
      <c r="Q2" s="49"/>
      <c r="R2" s="8"/>
      <c r="S2" s="8"/>
      <c r="T2" s="46"/>
      <c r="U2" s="8"/>
      <c r="V2" s="26"/>
    </row>
    <row r="3" spans="1:21" ht="15">
      <c r="A3" s="19" t="s">
        <v>6</v>
      </c>
      <c r="B3" s="20" t="s">
        <v>7</v>
      </c>
      <c r="C3" s="51" t="s">
        <v>13</v>
      </c>
      <c r="D3" s="51"/>
      <c r="E3" s="51"/>
      <c r="F3" s="19" t="s">
        <v>9</v>
      </c>
      <c r="G3" s="48"/>
      <c r="H3" s="19"/>
      <c r="I3" s="19"/>
      <c r="J3" s="19" t="s">
        <v>8</v>
      </c>
      <c r="K3" s="19"/>
      <c r="L3" s="19"/>
      <c r="M3" s="19"/>
      <c r="N3" s="19"/>
      <c r="O3" s="21"/>
      <c r="P3" s="21"/>
      <c r="Q3" s="21"/>
      <c r="R3" s="21"/>
      <c r="S3" s="21"/>
      <c r="T3" s="21"/>
      <c r="U3" s="21"/>
    </row>
    <row r="4" spans="1:21" ht="15">
      <c r="A4" s="25" t="s">
        <v>26</v>
      </c>
      <c r="B4" s="11"/>
      <c r="C4" s="11"/>
      <c r="D4" s="11"/>
      <c r="E4" s="11"/>
      <c r="F4" s="11"/>
      <c r="G4" s="11"/>
      <c r="O4" s="41"/>
      <c r="P4" s="41"/>
      <c r="Q4" s="41"/>
      <c r="R4" s="41"/>
      <c r="S4" s="41"/>
      <c r="T4" s="41"/>
      <c r="U4" s="41"/>
    </row>
    <row r="5" spans="1:13" ht="15">
      <c r="A5" s="8" t="s">
        <v>16</v>
      </c>
      <c r="B5" s="10">
        <v>55.33980582524271</v>
      </c>
      <c r="C5" s="43">
        <v>0.582512693312306</v>
      </c>
      <c r="D5" s="10" t="s">
        <v>0</v>
      </c>
      <c r="E5" s="15">
        <v>0.582512693312306</v>
      </c>
      <c r="F5" s="16">
        <f>2004.748-C5/0.0654</f>
        <v>1995.8410780839097</v>
      </c>
      <c r="G5" s="13">
        <v>18.21662752350247</v>
      </c>
      <c r="H5" s="18" t="s">
        <v>0</v>
      </c>
      <c r="I5" s="12">
        <v>0.8346491742782755</v>
      </c>
      <c r="J5" s="14"/>
      <c r="K5" s="14"/>
      <c r="L5" s="18"/>
      <c r="M5" s="15"/>
    </row>
    <row r="6" spans="1:13" ht="15">
      <c r="A6" s="47" t="s">
        <v>17</v>
      </c>
      <c r="B6" s="10">
        <v>50.474472590385076</v>
      </c>
      <c r="C6" s="43">
        <v>1.843329774780122</v>
      </c>
      <c r="D6" s="10" t="s">
        <v>0</v>
      </c>
      <c r="E6" s="15">
        <v>0.67830438815551</v>
      </c>
      <c r="F6" s="16">
        <f>2004.748-C6/0.0654</f>
        <v>1976.562529437613</v>
      </c>
      <c r="G6" s="13">
        <v>9.414177865657077</v>
      </c>
      <c r="H6" s="18" t="s">
        <v>0</v>
      </c>
      <c r="I6" s="12">
        <v>0.44986068012494584</v>
      </c>
      <c r="J6" s="14"/>
      <c r="K6" s="14"/>
      <c r="L6" s="18"/>
      <c r="M6" s="15"/>
    </row>
    <row r="7" spans="1:13" ht="15">
      <c r="A7" s="47" t="s">
        <v>18</v>
      </c>
      <c r="B7" s="10">
        <v>46.168426753317085</v>
      </c>
      <c r="C7" s="43">
        <v>3.2916244432578656</v>
      </c>
      <c r="D7" s="10" t="s">
        <v>0</v>
      </c>
      <c r="E7" s="15">
        <v>0.7699902803222336</v>
      </c>
      <c r="F7" s="16">
        <f>2004.748-C7/0.0654</f>
        <v>1954.417351020522</v>
      </c>
      <c r="G7" s="13">
        <v>4.522971213459711</v>
      </c>
      <c r="H7" s="18" t="s">
        <v>0</v>
      </c>
      <c r="I7" s="12">
        <v>0.5256415422162053</v>
      </c>
      <c r="J7" s="14"/>
      <c r="K7" s="14"/>
      <c r="L7" s="18"/>
      <c r="M7" s="15"/>
    </row>
    <row r="8" spans="1:29" ht="15">
      <c r="A8" s="47" t="s">
        <v>19</v>
      </c>
      <c r="B8" s="10">
        <v>44.282724505327245</v>
      </c>
      <c r="C8" s="43">
        <v>4.8740016508791095</v>
      </c>
      <c r="D8" s="10" t="s">
        <v>0</v>
      </c>
      <c r="E8" s="15">
        <v>0.8123869272990104</v>
      </c>
      <c r="F8" s="16">
        <f>2004.748-C8/0.0654</f>
        <v>1930.2219808734083</v>
      </c>
      <c r="G8" s="13">
        <v>2.412436755809348</v>
      </c>
      <c r="H8" s="18" t="s">
        <v>0</v>
      </c>
      <c r="I8" s="12">
        <v>0.27896742173529376</v>
      </c>
      <c r="J8" s="14"/>
      <c r="K8" s="14"/>
      <c r="L8" s="18"/>
      <c r="M8" s="15"/>
      <c r="W8" s="28"/>
      <c r="X8" s="28"/>
      <c r="Y8" s="28"/>
      <c r="Z8" s="30"/>
      <c r="AA8" s="30"/>
      <c r="AB8" s="2"/>
      <c r="AC8" s="2"/>
    </row>
    <row r="9" spans="1:29" ht="15">
      <c r="A9" s="47" t="s">
        <v>20</v>
      </c>
      <c r="B9" s="10">
        <v>44.47340476880007</v>
      </c>
      <c r="C9" s="43">
        <v>6.494422874541561</v>
      </c>
      <c r="D9" s="10" t="s">
        <v>0</v>
      </c>
      <c r="E9" s="15">
        <v>0.8080342963634405</v>
      </c>
      <c r="F9" s="16">
        <f>F8-(F8-F11)/3</f>
        <v>1929.9346539156054</v>
      </c>
      <c r="G9" s="13">
        <v>2.343196204033803</v>
      </c>
      <c r="H9" s="18" t="s">
        <v>0</v>
      </c>
      <c r="I9" s="12">
        <v>0.31533335272494667</v>
      </c>
      <c r="J9" s="14"/>
      <c r="K9" s="14"/>
      <c r="L9" s="18"/>
      <c r="M9" s="15"/>
      <c r="W9" s="28"/>
      <c r="X9" s="28"/>
      <c r="Y9" s="28"/>
      <c r="Z9" s="2"/>
      <c r="AA9" s="2"/>
      <c r="AB9" s="2"/>
      <c r="AC9" s="2"/>
    </row>
    <row r="10" spans="1:29" ht="15">
      <c r="A10" s="47" t="s">
        <v>21</v>
      </c>
      <c r="B10" s="10">
        <v>43.363309352517994</v>
      </c>
      <c r="C10" s="43">
        <v>8.136043662750195</v>
      </c>
      <c r="D10" s="10" t="s">
        <v>0</v>
      </c>
      <c r="E10" s="15">
        <v>0.8335864918451931</v>
      </c>
      <c r="F10" s="16">
        <f>(F9+F11)/2</f>
        <v>1929.6473269578028</v>
      </c>
      <c r="G10" s="13">
        <v>2.3066792537570873</v>
      </c>
      <c r="H10" s="18" t="s">
        <v>0</v>
      </c>
      <c r="I10" s="12">
        <v>0.2525560779719031</v>
      </c>
      <c r="J10" s="14"/>
      <c r="K10" s="14"/>
      <c r="L10" s="18"/>
      <c r="M10" s="15"/>
      <c r="V10" s="3"/>
      <c r="W10" s="28"/>
      <c r="X10" s="28"/>
      <c r="Y10" s="28"/>
      <c r="Z10" s="2"/>
      <c r="AA10" s="2"/>
      <c r="AB10" s="2"/>
      <c r="AC10" s="2"/>
    </row>
    <row r="11" spans="1:29" ht="15">
      <c r="A11" s="47" t="s">
        <v>22</v>
      </c>
      <c r="B11" s="10">
        <v>42.59296890875838</v>
      </c>
      <c r="C11" s="43">
        <v>9.821254206518216</v>
      </c>
      <c r="D11" s="10" t="s">
        <v>0</v>
      </c>
      <c r="E11" s="15">
        <v>0.8516240519228276</v>
      </c>
      <c r="F11" s="16">
        <f>1929.36</f>
        <v>1929.36</v>
      </c>
      <c r="G11" s="13">
        <v>2.216395338415666</v>
      </c>
      <c r="H11" s="18" t="s">
        <v>0</v>
      </c>
      <c r="I11" s="12">
        <v>0.2491141609529141</v>
      </c>
      <c r="J11" s="14"/>
      <c r="K11" s="14"/>
      <c r="L11" s="18"/>
      <c r="M11" s="15"/>
      <c r="V11" s="3"/>
      <c r="W11" s="28"/>
      <c r="X11" s="28"/>
      <c r="Y11" s="28"/>
      <c r="Z11" s="2"/>
      <c r="AA11" s="2"/>
      <c r="AB11" s="2"/>
      <c r="AC11" s="2"/>
    </row>
    <row r="12" spans="1:29" ht="15">
      <c r="A12" s="8" t="s">
        <v>23</v>
      </c>
      <c r="B12" s="10">
        <v>39.190308552495345</v>
      </c>
      <c r="C12" s="43">
        <v>11.6073237624842</v>
      </c>
      <c r="D12" s="10" t="s">
        <v>0</v>
      </c>
      <c r="E12" s="15">
        <v>0.9344455040431561</v>
      </c>
      <c r="F12" s="16">
        <f>$F$11-(C12-$C$11)/0.0985</f>
        <v>1911.2273141526296</v>
      </c>
      <c r="G12" s="13">
        <v>1.6485077788317237</v>
      </c>
      <c r="H12" s="18" t="s">
        <v>0</v>
      </c>
      <c r="I12" s="12">
        <v>0.25247757661954134</v>
      </c>
      <c r="J12" s="14"/>
      <c r="K12" s="14"/>
      <c r="L12" s="18"/>
      <c r="M12" s="15"/>
      <c r="V12" s="3"/>
      <c r="W12" s="28"/>
      <c r="X12" s="28"/>
      <c r="Y12" s="28"/>
      <c r="Z12" s="2"/>
      <c r="AA12" s="2"/>
      <c r="AB12" s="2"/>
      <c r="AC12" s="2"/>
    </row>
    <row r="13" spans="1:29" ht="15">
      <c r="A13" s="47" t="s">
        <v>11</v>
      </c>
      <c r="B13" s="10">
        <v>43.05787560184729</v>
      </c>
      <c r="C13" s="43">
        <v>13.38247713599448</v>
      </c>
      <c r="D13" s="10" t="s">
        <v>0</v>
      </c>
      <c r="E13" s="15">
        <v>0.8407078694671235</v>
      </c>
      <c r="F13" s="16">
        <f>$F$11-(C13-$C$11)/0.0985</f>
        <v>1893.2054524926266</v>
      </c>
      <c r="G13" s="13">
        <v>0.8886373010825134</v>
      </c>
      <c r="H13" s="18" t="s">
        <v>0</v>
      </c>
      <c r="I13" s="12">
        <v>0.20741083177586478</v>
      </c>
      <c r="J13" s="14"/>
      <c r="K13" s="14"/>
      <c r="L13" s="18"/>
      <c r="M13" s="15"/>
      <c r="V13" s="3"/>
      <c r="W13" s="28"/>
      <c r="X13" s="28"/>
      <c r="Y13" s="28"/>
      <c r="Z13" s="2"/>
      <c r="AA13" s="2"/>
      <c r="AB13" s="2"/>
      <c r="AC13" s="2"/>
    </row>
    <row r="14" spans="1:29" ht="15">
      <c r="A14" s="47" t="s">
        <v>12</v>
      </c>
      <c r="B14" s="10">
        <v>44.4648732339849</v>
      </c>
      <c r="C14" s="43">
        <v>15.031413730048952</v>
      </c>
      <c r="D14" s="10" t="s">
        <v>0</v>
      </c>
      <c r="E14" s="15">
        <v>0.8082287245873501</v>
      </c>
      <c r="F14" s="16">
        <f>$F$11-(C14-$C$11)/0.0985</f>
        <v>1876.4649794565407</v>
      </c>
      <c r="G14" s="13">
        <v>0.6826998739931593</v>
      </c>
      <c r="H14" s="18" t="s">
        <v>0</v>
      </c>
      <c r="I14" s="12">
        <v>0.2523536739735072</v>
      </c>
      <c r="J14" s="14"/>
      <c r="K14" s="14"/>
      <c r="L14" s="18"/>
      <c r="M14" s="15"/>
      <c r="V14" s="3"/>
      <c r="W14" s="28"/>
      <c r="X14" s="28"/>
      <c r="Y14" s="28"/>
      <c r="Z14" s="2"/>
      <c r="AA14" s="2"/>
      <c r="AB14" s="2"/>
      <c r="AC14" s="2"/>
    </row>
    <row r="15" spans="1:29" ht="15">
      <c r="A15" s="47" t="s">
        <v>24</v>
      </c>
      <c r="B15" s="10">
        <v>59.44733536694778</v>
      </c>
      <c r="C15" s="43">
        <v>16.347048504465672</v>
      </c>
      <c r="D15" s="10" t="s">
        <v>0</v>
      </c>
      <c r="E15" s="15">
        <v>0.5074060498293698</v>
      </c>
      <c r="F15" s="16">
        <f>$F$11-(C15-$C$11)/0.0985</f>
        <v>1863.108281239112</v>
      </c>
      <c r="G15" s="13">
        <v>0.21892725027352355</v>
      </c>
      <c r="H15" s="18" t="s">
        <v>0</v>
      </c>
      <c r="I15" s="12">
        <v>0.21</v>
      </c>
      <c r="J15" s="14"/>
      <c r="K15" s="14"/>
      <c r="L15" s="18"/>
      <c r="M15" s="15"/>
      <c r="V15" s="3"/>
      <c r="W15" s="28"/>
      <c r="X15" s="28"/>
      <c r="Y15" s="28"/>
      <c r="Z15" s="2"/>
      <c r="AA15" s="2"/>
      <c r="AB15" s="2"/>
      <c r="AC15" s="2"/>
    </row>
    <row r="16" spans="1:29" ht="15">
      <c r="A16" s="47" t="s">
        <v>25</v>
      </c>
      <c r="B16" s="10">
        <v>37.42609797297297</v>
      </c>
      <c r="C16" s="43">
        <v>17.833977738541932</v>
      </c>
      <c r="D16" s="10" t="s">
        <v>0</v>
      </c>
      <c r="E16" s="15">
        <v>0.9795231842468887</v>
      </c>
      <c r="F16" s="16">
        <f>$F$11-(C16-$C$11)/0.0985</f>
        <v>1848.0125529743784</v>
      </c>
      <c r="G16" s="13">
        <v>0.48914302676738347</v>
      </c>
      <c r="H16" s="18" t="s">
        <v>0</v>
      </c>
      <c r="I16" s="12">
        <v>0.2779456167702794</v>
      </c>
      <c r="J16" s="14"/>
      <c r="K16" s="14"/>
      <c r="L16" s="18"/>
      <c r="M16" s="15"/>
      <c r="O16" s="23"/>
      <c r="P16" s="24"/>
      <c r="Q16" s="22"/>
      <c r="R16" s="14"/>
      <c r="S16" s="14"/>
      <c r="T16" s="10"/>
      <c r="U16" s="15"/>
      <c r="V16" s="3"/>
      <c r="W16" s="28"/>
      <c r="X16" s="28"/>
      <c r="Y16" s="28"/>
      <c r="Z16" s="2"/>
      <c r="AA16" s="2"/>
      <c r="AB16" s="2"/>
      <c r="AC16" s="2"/>
    </row>
    <row r="17" spans="1:29" ht="15">
      <c r="A17" s="47"/>
      <c r="B17" s="10"/>
      <c r="C17" s="17"/>
      <c r="D17" s="10"/>
      <c r="E17" s="10"/>
      <c r="F17" s="16"/>
      <c r="G17" s="13"/>
      <c r="H17" s="10"/>
      <c r="I17" s="12"/>
      <c r="K17" s="14"/>
      <c r="L17" s="10"/>
      <c r="M17" s="15"/>
      <c r="O17" s="23"/>
      <c r="P17" s="24"/>
      <c r="Q17" s="22"/>
      <c r="R17" s="14"/>
      <c r="S17" s="14"/>
      <c r="T17" s="10"/>
      <c r="U17" s="15"/>
      <c r="V17" s="3"/>
      <c r="W17" s="28"/>
      <c r="X17" s="28"/>
      <c r="Y17" s="28"/>
      <c r="Z17" s="2"/>
      <c r="AA17" s="2"/>
      <c r="AB17" s="2"/>
      <c r="AC17" s="2"/>
    </row>
    <row r="18" spans="1:29" ht="15">
      <c r="A18" s="25" t="s">
        <v>27</v>
      </c>
      <c r="B18" s="10"/>
      <c r="C18" s="17"/>
      <c r="D18" s="10"/>
      <c r="E18" s="10"/>
      <c r="F18" s="16"/>
      <c r="G18" s="13"/>
      <c r="H18" s="10"/>
      <c r="I18" s="12"/>
      <c r="K18" s="14"/>
      <c r="L18" s="10"/>
      <c r="M18" s="15"/>
      <c r="O18" s="23"/>
      <c r="P18" s="24"/>
      <c r="Q18" s="22"/>
      <c r="R18" s="14"/>
      <c r="S18" s="14"/>
      <c r="T18" s="10"/>
      <c r="U18" s="15"/>
      <c r="V18" s="3"/>
      <c r="W18" s="28"/>
      <c r="X18" s="28"/>
      <c r="Y18" s="28"/>
      <c r="Z18" s="2"/>
      <c r="AA18" s="2"/>
      <c r="AB18" s="2"/>
      <c r="AC18" s="2"/>
    </row>
    <row r="19" spans="1:29" ht="15">
      <c r="A19" s="8" t="s">
        <v>28</v>
      </c>
      <c r="B19" s="10">
        <v>75</v>
      </c>
      <c r="C19" s="43">
        <v>0.5251141360233585</v>
      </c>
      <c r="D19" s="10" t="s">
        <v>0</v>
      </c>
      <c r="E19" s="15">
        <v>0.5251141360233585</v>
      </c>
      <c r="F19" s="16">
        <f>2004.748-C19/0.0838145</f>
        <v>1998.4828056001843</v>
      </c>
      <c r="G19" s="13">
        <v>57.53523369633701</v>
      </c>
      <c r="H19" s="18" t="s">
        <v>0</v>
      </c>
      <c r="I19" s="12">
        <v>1.3556415188386193</v>
      </c>
      <c r="K19" s="14"/>
      <c r="L19" s="18"/>
      <c r="M19" s="15"/>
      <c r="O19" s="23"/>
      <c r="P19" s="24"/>
      <c r="Q19" s="22"/>
      <c r="R19" s="14"/>
      <c r="S19" s="14"/>
      <c r="T19" s="10"/>
      <c r="U19" s="15"/>
      <c r="V19" s="3"/>
      <c r="W19" s="28"/>
      <c r="X19" s="28"/>
      <c r="Y19" s="28"/>
      <c r="Z19" s="2"/>
      <c r="AA19" s="2"/>
      <c r="AB19" s="2"/>
      <c r="AC19" s="2"/>
    </row>
    <row r="20" spans="1:29" ht="15">
      <c r="A20" s="47" t="s">
        <v>29</v>
      </c>
      <c r="B20" s="10">
        <v>52.51</v>
      </c>
      <c r="C20" s="43">
        <v>1.6875023988970235</v>
      </c>
      <c r="D20" s="10" t="s">
        <v>0</v>
      </c>
      <c r="E20" s="15">
        <v>0.6372741268503064</v>
      </c>
      <c r="F20" s="16">
        <f aca="true" t="shared" si="0" ref="F20:F29">2004.748-C20/0.0838145</f>
        <v>1984.6142236379503</v>
      </c>
      <c r="G20" s="13">
        <v>28.8641887757458</v>
      </c>
      <c r="H20" s="18" t="s">
        <v>0</v>
      </c>
      <c r="I20" s="12">
        <v>0.6856632415330631</v>
      </c>
      <c r="K20" s="14"/>
      <c r="L20" s="18"/>
      <c r="M20" s="15"/>
      <c r="O20" s="23"/>
      <c r="P20" s="24"/>
      <c r="Q20" s="22"/>
      <c r="R20" s="14"/>
      <c r="S20" s="14"/>
      <c r="T20" s="10"/>
      <c r="U20" s="15"/>
      <c r="V20" s="3"/>
      <c r="W20" s="28"/>
      <c r="X20" s="28"/>
      <c r="Y20" s="28"/>
      <c r="Z20" s="2"/>
      <c r="AA20" s="2"/>
      <c r="AB20" s="2"/>
      <c r="AC20" s="2"/>
    </row>
    <row r="21" spans="1:29" ht="15">
      <c r="A21" s="47" t="s">
        <v>30</v>
      </c>
      <c r="B21" s="10">
        <v>48.4</v>
      </c>
      <c r="C21" s="43">
        <v>3.0463929088270265</v>
      </c>
      <c r="D21" s="10" t="s">
        <v>0</v>
      </c>
      <c r="E21" s="15">
        <v>0.7216163830796964</v>
      </c>
      <c r="F21" s="16">
        <f t="shared" si="0"/>
        <v>1968.4011517956078</v>
      </c>
      <c r="G21" s="13">
        <v>18.94473601281294</v>
      </c>
      <c r="H21" s="18" t="s">
        <v>0</v>
      </c>
      <c r="I21" s="12">
        <v>0.6497582591416662</v>
      </c>
      <c r="K21" s="14"/>
      <c r="L21" s="18"/>
      <c r="M21" s="15"/>
      <c r="O21" s="23"/>
      <c r="P21" s="24"/>
      <c r="Q21" s="22"/>
      <c r="R21" s="14"/>
      <c r="S21" s="14"/>
      <c r="T21" s="10"/>
      <c r="U21" s="15"/>
      <c r="V21" s="3"/>
      <c r="W21" s="28"/>
      <c r="X21" s="28"/>
      <c r="Y21" s="28"/>
      <c r="Z21" s="2"/>
      <c r="AA21" s="2"/>
      <c r="AB21" s="2"/>
      <c r="AC21" s="2"/>
    </row>
    <row r="22" spans="1:29" ht="15">
      <c r="A22" s="47" t="s">
        <v>31</v>
      </c>
      <c r="B22" s="10">
        <v>47.17</v>
      </c>
      <c r="C22" s="43">
        <v>4.516053345327581</v>
      </c>
      <c r="D22" s="10" t="s">
        <v>0</v>
      </c>
      <c r="E22" s="15">
        <v>0.748044053420858</v>
      </c>
      <c r="F22" s="16">
        <f t="shared" si="0"/>
        <v>1950.8664717998965</v>
      </c>
      <c r="G22" s="13">
        <v>10.439238114921016</v>
      </c>
      <c r="H22" s="18" t="s">
        <v>0</v>
      </c>
      <c r="I22" s="12">
        <v>0.4789481271409244</v>
      </c>
      <c r="K22" s="14"/>
      <c r="L22" s="18"/>
      <c r="M22" s="15"/>
      <c r="O22" s="23"/>
      <c r="P22" s="24"/>
      <c r="Q22" s="22"/>
      <c r="R22" s="14"/>
      <c r="S22" s="14"/>
      <c r="T22" s="10"/>
      <c r="U22" s="15"/>
      <c r="V22" s="3"/>
      <c r="W22" s="28"/>
      <c r="X22" s="28"/>
      <c r="Y22" s="28"/>
      <c r="Z22" s="2"/>
      <c r="AA22" s="2"/>
      <c r="AB22" s="2"/>
      <c r="AC22" s="2"/>
    </row>
    <row r="23" spans="1:29" ht="15">
      <c r="A23" s="47" t="s">
        <v>32</v>
      </c>
      <c r="B23" s="10">
        <v>47.43</v>
      </c>
      <c r="C23" s="43">
        <v>6.006507522153363</v>
      </c>
      <c r="D23" s="10" t="s">
        <v>0</v>
      </c>
      <c r="E23" s="15">
        <v>0.7424101234049243</v>
      </c>
      <c r="F23" s="16">
        <f t="shared" si="0"/>
        <v>1933.0836994057906</v>
      </c>
      <c r="G23" s="13">
        <v>6.528889715397762</v>
      </c>
      <c r="H23" s="18" t="s">
        <v>0</v>
      </c>
      <c r="I23" s="12">
        <v>0.3117401635263119</v>
      </c>
      <c r="K23" s="14"/>
      <c r="L23" s="18"/>
      <c r="M23" s="15"/>
      <c r="O23" s="23"/>
      <c r="P23" s="24"/>
      <c r="Q23" s="22"/>
      <c r="R23" s="14"/>
      <c r="S23" s="14"/>
      <c r="T23" s="10"/>
      <c r="U23" s="15"/>
      <c r="V23" s="3"/>
      <c r="W23" s="28"/>
      <c r="X23" s="28"/>
      <c r="Y23" s="28"/>
      <c r="Z23" s="2"/>
      <c r="AA23" s="2"/>
      <c r="AB23" s="2"/>
      <c r="AC23" s="2"/>
    </row>
    <row r="24" spans="1:29" ht="15">
      <c r="A24" s="47" t="s">
        <v>33</v>
      </c>
      <c r="B24" s="10">
        <v>46.87</v>
      </c>
      <c r="C24" s="43">
        <v>7.503494519236725</v>
      </c>
      <c r="D24" s="10" t="s">
        <v>0</v>
      </c>
      <c r="E24" s="15">
        <v>0.7545768736784364</v>
      </c>
      <c r="F24" s="16">
        <f t="shared" si="0"/>
        <v>1915.2229832160697</v>
      </c>
      <c r="G24" s="13">
        <v>3.602168338204854</v>
      </c>
      <c r="H24" s="18" t="s">
        <v>0</v>
      </c>
      <c r="I24" s="12">
        <v>0.23089019269211503</v>
      </c>
      <c r="K24" s="14"/>
      <c r="L24" s="18"/>
      <c r="M24" s="15"/>
      <c r="O24" s="23"/>
      <c r="P24" s="24"/>
      <c r="Q24" s="22"/>
      <c r="R24" s="14"/>
      <c r="S24" s="14"/>
      <c r="T24" s="10"/>
      <c r="U24" s="15"/>
      <c r="V24" s="3"/>
      <c r="W24" s="28"/>
      <c r="X24" s="28"/>
      <c r="Y24" s="28"/>
      <c r="Z24" s="2"/>
      <c r="AA24" s="2"/>
      <c r="AB24" s="2"/>
      <c r="AC24" s="2"/>
    </row>
    <row r="25" spans="1:29" ht="15">
      <c r="A25" s="47" t="s">
        <v>34</v>
      </c>
      <c r="B25" s="10">
        <v>44</v>
      </c>
      <c r="C25" s="43">
        <v>9.076939699499617</v>
      </c>
      <c r="D25" s="10" t="s">
        <v>0</v>
      </c>
      <c r="E25" s="15">
        <v>0.8188683065844552</v>
      </c>
      <c r="F25" s="16">
        <f t="shared" si="0"/>
        <v>1896.4500360498528</v>
      </c>
      <c r="G25" s="13">
        <v>4.795789937941298</v>
      </c>
      <c r="H25" s="18" t="s">
        <v>0</v>
      </c>
      <c r="I25" s="12">
        <v>0.3125329664363875</v>
      </c>
      <c r="K25" s="14"/>
      <c r="L25" s="18"/>
      <c r="M25" s="15"/>
      <c r="O25" s="23"/>
      <c r="P25" s="24"/>
      <c r="Q25" s="22"/>
      <c r="R25" s="14"/>
      <c r="S25" s="14"/>
      <c r="T25" s="10"/>
      <c r="U25" s="15"/>
      <c r="V25" s="3"/>
      <c r="W25" s="28"/>
      <c r="X25" s="28"/>
      <c r="Y25" s="28"/>
      <c r="Z25" s="2"/>
      <c r="AA25" s="2"/>
      <c r="AB25" s="2"/>
      <c r="AC25" s="2"/>
    </row>
    <row r="26" spans="1:29" ht="15">
      <c r="A26" s="8" t="s">
        <v>35</v>
      </c>
      <c r="B26" s="10">
        <v>45.62</v>
      </c>
      <c r="C26" s="43">
        <v>10.677981517747346</v>
      </c>
      <c r="D26" s="10" t="s">
        <v>0</v>
      </c>
      <c r="E26" s="15">
        <v>0.7821735116632748</v>
      </c>
      <c r="F26" s="16">
        <f t="shared" si="0"/>
        <v>1877.3478303664958</v>
      </c>
      <c r="G26" s="13">
        <v>2.1771612822052404</v>
      </c>
      <c r="H26" s="18" t="s">
        <v>0</v>
      </c>
      <c r="I26" s="12">
        <v>0.233845669615458</v>
      </c>
      <c r="K26" s="14"/>
      <c r="L26" s="18"/>
      <c r="M26" s="15"/>
      <c r="O26" s="23"/>
      <c r="P26" s="24"/>
      <c r="Q26" s="22"/>
      <c r="R26" s="14"/>
      <c r="S26" s="14"/>
      <c r="T26" s="10"/>
      <c r="U26" s="15"/>
      <c r="V26" s="3"/>
      <c r="W26" s="28"/>
      <c r="X26" s="28"/>
      <c r="Y26" s="28"/>
      <c r="Z26" s="2"/>
      <c r="AA26" s="2"/>
      <c r="AB26" s="2"/>
      <c r="AC26" s="2"/>
    </row>
    <row r="27" spans="1:29" ht="15">
      <c r="A27" s="47" t="s">
        <v>36</v>
      </c>
      <c r="B27" s="10">
        <v>46.13</v>
      </c>
      <c r="C27" s="43">
        <v>12.230995087272625</v>
      </c>
      <c r="D27" s="10" t="s">
        <v>0</v>
      </c>
      <c r="E27" s="15">
        <v>0.7708400578620038</v>
      </c>
      <c r="F27" s="16">
        <f t="shared" si="0"/>
        <v>1858.8186549908116</v>
      </c>
      <c r="G27" s="13">
        <v>0.7932794165196114</v>
      </c>
      <c r="H27" s="18" t="s">
        <v>0</v>
      </c>
      <c r="I27" s="12">
        <v>0.14699871312785914</v>
      </c>
      <c r="K27" s="14"/>
      <c r="L27" s="18"/>
      <c r="M27" s="15"/>
      <c r="O27" s="23"/>
      <c r="P27" s="24"/>
      <c r="Q27" s="22"/>
      <c r="R27" s="14"/>
      <c r="S27" s="14"/>
      <c r="T27" s="10"/>
      <c r="U27" s="15"/>
      <c r="V27" s="3"/>
      <c r="W27" s="28"/>
      <c r="X27" s="28"/>
      <c r="Y27" s="28"/>
      <c r="Z27" s="2"/>
      <c r="AA27" s="2"/>
      <c r="AB27" s="2"/>
      <c r="AC27" s="2"/>
    </row>
    <row r="28" spans="1:18" ht="15">
      <c r="A28" s="47" t="s">
        <v>37</v>
      </c>
      <c r="B28" s="10">
        <v>46.19</v>
      </c>
      <c r="C28" s="43">
        <v>13.771348604189797</v>
      </c>
      <c r="D28" s="10" t="s">
        <v>0</v>
      </c>
      <c r="E28" s="15">
        <v>0.7695134590551689</v>
      </c>
      <c r="F28" s="16">
        <f t="shared" si="0"/>
        <v>1840.4405280925164</v>
      </c>
      <c r="G28" s="13">
        <v>0.4617157190402679</v>
      </c>
      <c r="H28" s="18" t="s">
        <v>0</v>
      </c>
      <c r="I28" s="12">
        <v>0.19482186394601445</v>
      </c>
      <c r="K28" s="14"/>
      <c r="L28" s="18"/>
      <c r="M28" s="28"/>
      <c r="N28" s="28"/>
      <c r="O28" s="2"/>
      <c r="P28" s="2"/>
      <c r="Q28" s="2"/>
      <c r="R28" s="2"/>
    </row>
    <row r="29" spans="1:18" ht="15">
      <c r="A29" s="42" t="s">
        <v>38</v>
      </c>
      <c r="B29" s="33">
        <v>45.91</v>
      </c>
      <c r="C29" s="45">
        <v>15.316578440903603</v>
      </c>
      <c r="D29" s="33" t="s">
        <v>0</v>
      </c>
      <c r="E29" s="38">
        <v>0.775716377658637</v>
      </c>
      <c r="F29" s="34">
        <f t="shared" si="0"/>
        <v>1822.0042212874432</v>
      </c>
      <c r="G29" s="35">
        <v>0.14992613492355625</v>
      </c>
      <c r="H29" s="33" t="s">
        <v>0</v>
      </c>
      <c r="I29" s="36">
        <v>0.14</v>
      </c>
      <c r="J29" s="39"/>
      <c r="K29" s="37"/>
      <c r="L29" s="33"/>
      <c r="M29" s="28"/>
      <c r="N29" s="28"/>
      <c r="O29" s="2"/>
      <c r="P29" s="2"/>
      <c r="Q29" s="2"/>
      <c r="R29" s="2"/>
    </row>
    <row r="30" spans="1:29" ht="15">
      <c r="A30" s="32" t="s">
        <v>10</v>
      </c>
      <c r="B30" s="10"/>
      <c r="C30" s="17"/>
      <c r="D30" s="10"/>
      <c r="E30" s="10"/>
      <c r="F30" s="16"/>
      <c r="G30" s="13"/>
      <c r="H30" s="10"/>
      <c r="I30" s="12"/>
      <c r="K30" s="14"/>
      <c r="L30" s="10"/>
      <c r="M30" s="41"/>
      <c r="N30" s="41"/>
      <c r="O30" s="41"/>
      <c r="P30" s="41"/>
      <c r="Q30" s="41"/>
      <c r="R30" s="41"/>
      <c r="S30" s="41"/>
      <c r="T30" s="41"/>
      <c r="U30" s="41"/>
      <c r="V30" s="53"/>
      <c r="W30" s="41"/>
      <c r="X30" s="28"/>
      <c r="Y30" s="28"/>
      <c r="Z30" s="2"/>
      <c r="AA30" s="2"/>
      <c r="AB30" s="2"/>
      <c r="AC30" s="2"/>
    </row>
    <row r="31" spans="1:29" ht="15">
      <c r="A31" s="40" t="s">
        <v>39</v>
      </c>
      <c r="B31" s="10"/>
      <c r="C31" s="17"/>
      <c r="D31" s="10"/>
      <c r="E31" s="10"/>
      <c r="F31" s="16"/>
      <c r="G31" s="13"/>
      <c r="H31" s="10"/>
      <c r="I31" s="12"/>
      <c r="K31" s="14"/>
      <c r="L31" s="10"/>
      <c r="V31" s="3"/>
      <c r="X31" s="28"/>
      <c r="Y31" s="28"/>
      <c r="Z31" s="2"/>
      <c r="AA31" s="2"/>
      <c r="AB31" s="2"/>
      <c r="AC31" s="2"/>
    </row>
    <row r="32" spans="1:29" ht="15">
      <c r="A32" s="40"/>
      <c r="B32" s="10"/>
      <c r="C32" s="17"/>
      <c r="D32" s="10"/>
      <c r="E32" s="10"/>
      <c r="F32" s="16"/>
      <c r="G32" s="13"/>
      <c r="H32" s="10"/>
      <c r="I32" s="12"/>
      <c r="K32" s="14"/>
      <c r="L32" s="10"/>
      <c r="V32" s="3"/>
      <c r="X32" s="28"/>
      <c r="Y32" s="28"/>
      <c r="Z32" s="2"/>
      <c r="AA32" s="2"/>
      <c r="AB32" s="2"/>
      <c r="AC32" s="2"/>
    </row>
    <row r="33" spans="3:29" ht="15">
      <c r="C33" s="44"/>
      <c r="V33" s="3"/>
      <c r="X33" s="28"/>
      <c r="Y33" s="28"/>
      <c r="Z33" s="2"/>
      <c r="AA33" s="2"/>
      <c r="AB33" s="2"/>
      <c r="AC33" s="2"/>
    </row>
    <row r="34" spans="3:29" ht="15">
      <c r="C34" s="44"/>
      <c r="V34" s="3"/>
      <c r="X34" s="28"/>
      <c r="Y34" s="28"/>
      <c r="Z34" s="2"/>
      <c r="AA34" s="2"/>
      <c r="AB34" s="2"/>
      <c r="AC34" s="2"/>
    </row>
    <row r="35" spans="3:29" ht="15">
      <c r="C35" s="44"/>
      <c r="V35" s="3"/>
      <c r="X35" s="28"/>
      <c r="Y35" s="28"/>
      <c r="Z35" s="2"/>
      <c r="AA35" s="2"/>
      <c r="AB35" s="2"/>
      <c r="AC35" s="2"/>
    </row>
    <row r="36" spans="3:29" ht="15">
      <c r="C36" s="44"/>
      <c r="V36" s="3"/>
      <c r="X36" s="28"/>
      <c r="Y36" s="28"/>
      <c r="Z36" s="2"/>
      <c r="AA36" s="2"/>
      <c r="AB36" s="2"/>
      <c r="AC36" s="2"/>
    </row>
    <row r="37" spans="3:29" ht="15">
      <c r="C37" s="44"/>
      <c r="V37" s="3"/>
      <c r="W37" s="28"/>
      <c r="X37" s="28"/>
      <c r="Y37" s="28"/>
      <c r="Z37" s="2"/>
      <c r="AA37" s="2"/>
      <c r="AB37" s="2"/>
      <c r="AC37" s="2"/>
    </row>
    <row r="38" spans="3:29" ht="15">
      <c r="C38" s="44"/>
      <c r="V38" s="3"/>
      <c r="W38" s="28"/>
      <c r="X38" s="28"/>
      <c r="Y38" s="28"/>
      <c r="Z38" s="2"/>
      <c r="AA38" s="2"/>
      <c r="AB38" s="2"/>
      <c r="AC38" s="2"/>
    </row>
    <row r="39" spans="3:29" ht="15">
      <c r="C39" s="44"/>
      <c r="V39" s="3"/>
      <c r="W39" s="28"/>
      <c r="X39" s="28"/>
      <c r="Y39" s="28"/>
      <c r="Z39" s="2"/>
      <c r="AA39" s="2"/>
      <c r="AB39" s="2"/>
      <c r="AC39" s="2"/>
    </row>
    <row r="40" spans="3:29" ht="15">
      <c r="C40" s="44"/>
      <c r="V40" s="3"/>
      <c r="W40" s="28"/>
      <c r="X40" s="28"/>
      <c r="Y40" s="28"/>
      <c r="Z40" s="2"/>
      <c r="AA40" s="2"/>
      <c r="AB40" s="2"/>
      <c r="AC40" s="2"/>
    </row>
    <row r="41" spans="3:29" ht="15">
      <c r="C41" s="44"/>
      <c r="V41" s="3"/>
      <c r="W41" s="28"/>
      <c r="X41" s="28"/>
      <c r="Y41" s="28"/>
      <c r="Z41" s="2"/>
      <c r="AA41" s="2"/>
      <c r="AB41" s="2"/>
      <c r="AC41" s="2"/>
    </row>
    <row r="42" spans="3:29" ht="15">
      <c r="C42" s="44"/>
      <c r="V42" s="3"/>
      <c r="W42" s="28"/>
      <c r="X42" s="28"/>
      <c r="Y42" s="28"/>
      <c r="Z42" s="2"/>
      <c r="AA42" s="2"/>
      <c r="AB42" s="2"/>
      <c r="AC42" s="2"/>
    </row>
    <row r="43" spans="3:29" ht="15">
      <c r="C43" s="44"/>
      <c r="V43" s="3"/>
      <c r="W43" s="28"/>
      <c r="X43" s="28"/>
      <c r="Y43" s="28"/>
      <c r="Z43" s="2"/>
      <c r="AA43" s="2"/>
      <c r="AB43" s="2"/>
      <c r="AC43" s="2"/>
    </row>
    <row r="44" spans="3:29" ht="15">
      <c r="C44" s="44"/>
      <c r="V44" s="3"/>
      <c r="W44" s="28"/>
      <c r="X44" s="28"/>
      <c r="Y44" s="28"/>
      <c r="Z44" s="2"/>
      <c r="AA44" s="2"/>
      <c r="AB44" s="2"/>
      <c r="AC44" s="2"/>
    </row>
    <row r="45" spans="3:29" ht="15">
      <c r="C45" s="44"/>
      <c r="V45" s="3"/>
      <c r="W45" s="28"/>
      <c r="X45" s="28"/>
      <c r="Y45" s="28"/>
      <c r="Z45" s="2"/>
      <c r="AA45" s="2"/>
      <c r="AB45" s="2"/>
      <c r="AC45" s="2"/>
    </row>
    <row r="46" spans="3:29" ht="15">
      <c r="C46" s="44"/>
      <c r="V46" s="3"/>
      <c r="W46" s="28"/>
      <c r="X46" s="28"/>
      <c r="Y46" s="28"/>
      <c r="Z46" s="2"/>
      <c r="AA46" s="2"/>
      <c r="AB46" s="2"/>
      <c r="AC46" s="2"/>
    </row>
    <row r="47" spans="3:29" ht="15">
      <c r="C47" s="44"/>
      <c r="V47" s="3"/>
      <c r="W47" s="28"/>
      <c r="X47" s="28"/>
      <c r="Y47" s="28"/>
      <c r="Z47" s="2"/>
      <c r="AA47" s="2"/>
      <c r="AB47" s="2"/>
      <c r="AC47" s="2"/>
    </row>
    <row r="48" spans="3:29" ht="15">
      <c r="C48" s="44"/>
      <c r="V48" s="3"/>
      <c r="W48" s="28"/>
      <c r="X48" s="28"/>
      <c r="Y48" s="28"/>
      <c r="Z48" s="2"/>
      <c r="AA48" s="2"/>
      <c r="AB48" s="2"/>
      <c r="AC48" s="2"/>
    </row>
    <row r="49" spans="3:29" ht="15">
      <c r="C49" s="44"/>
      <c r="V49" s="3"/>
      <c r="W49" s="28"/>
      <c r="X49" s="28"/>
      <c r="Y49" s="28"/>
      <c r="Z49" s="2"/>
      <c r="AA49" s="2"/>
      <c r="AB49" s="2"/>
      <c r="AC49" s="2"/>
    </row>
    <row r="50" spans="3:29" ht="15">
      <c r="C50" s="44"/>
      <c r="V50" s="3"/>
      <c r="W50" s="28"/>
      <c r="X50" s="28"/>
      <c r="Y50" s="28"/>
      <c r="Z50" s="2"/>
      <c r="AA50" s="2"/>
      <c r="AB50" s="2"/>
      <c r="AC50" s="2"/>
    </row>
    <row r="51" spans="3:29" ht="15">
      <c r="C51" s="44"/>
      <c r="V51" s="3"/>
      <c r="W51" s="28"/>
      <c r="X51" s="28"/>
      <c r="Y51" s="28"/>
      <c r="Z51" s="2"/>
      <c r="AA51" s="2"/>
      <c r="AB51" s="2"/>
      <c r="AC51" s="2"/>
    </row>
    <row r="52" spans="3:29" ht="15">
      <c r="C52" s="44"/>
      <c r="V52" s="3"/>
      <c r="W52" s="28"/>
      <c r="X52" s="28"/>
      <c r="Y52" s="28"/>
      <c r="Z52" s="2"/>
      <c r="AA52" s="2"/>
      <c r="AB52" s="2"/>
      <c r="AC52" s="2"/>
    </row>
    <row r="53" spans="3:29" ht="15">
      <c r="C53" s="44"/>
      <c r="V53" s="3"/>
      <c r="W53" s="28"/>
      <c r="X53" s="28"/>
      <c r="Y53" s="28"/>
      <c r="Z53" s="2"/>
      <c r="AA53" s="2"/>
      <c r="AB53" s="2"/>
      <c r="AC53" s="2"/>
    </row>
    <row r="54" spans="3:29" ht="15">
      <c r="C54" s="44"/>
      <c r="V54" s="3"/>
      <c r="W54" s="28"/>
      <c r="X54" s="28"/>
      <c r="Y54" s="28"/>
      <c r="Z54" s="2"/>
      <c r="AA54" s="2"/>
      <c r="AB54" s="2"/>
      <c r="AC54" s="2"/>
    </row>
    <row r="55" spans="22:29" ht="15">
      <c r="V55" s="3"/>
      <c r="W55" s="28"/>
      <c r="X55" s="28"/>
      <c r="Y55" s="28"/>
      <c r="Z55" s="2"/>
      <c r="AA55" s="2"/>
      <c r="AB55" s="2"/>
      <c r="AC55" s="2"/>
    </row>
    <row r="56" spans="22:29" ht="15">
      <c r="V56" s="3"/>
      <c r="W56" s="28"/>
      <c r="X56" s="28"/>
      <c r="Y56" s="28"/>
      <c r="Z56" s="2"/>
      <c r="AA56" s="2"/>
      <c r="AB56" s="2"/>
      <c r="AC56" s="2"/>
    </row>
    <row r="57" spans="22:29" ht="15">
      <c r="V57" s="3"/>
      <c r="W57" s="28"/>
      <c r="X57" s="28"/>
      <c r="Y57" s="28"/>
      <c r="Z57" s="2"/>
      <c r="AA57" s="2"/>
      <c r="AB57" s="2"/>
      <c r="AC57" s="2"/>
    </row>
    <row r="58" spans="22:29" ht="15">
      <c r="V58" s="3"/>
      <c r="W58" s="28"/>
      <c r="X58" s="28"/>
      <c r="Y58" s="28"/>
      <c r="Z58" s="2"/>
      <c r="AA58" s="2"/>
      <c r="AB58" s="2"/>
      <c r="AC58" s="2"/>
    </row>
    <row r="59" spans="22:29" ht="15">
      <c r="V59" s="3"/>
      <c r="W59" s="28"/>
      <c r="X59" s="28"/>
      <c r="Y59" s="28"/>
      <c r="Z59" s="2"/>
      <c r="AA59" s="2"/>
      <c r="AB59" s="2"/>
      <c r="AC59" s="2"/>
    </row>
    <row r="60" spans="22:29" ht="15">
      <c r="V60" s="3"/>
      <c r="W60" s="28"/>
      <c r="X60" s="28"/>
      <c r="Y60" s="28"/>
      <c r="Z60" s="2"/>
      <c r="AA60" s="2"/>
      <c r="AB60" s="2"/>
      <c r="AC60" s="2"/>
    </row>
    <row r="61" spans="22:29" ht="15">
      <c r="V61" s="3"/>
      <c r="W61" s="28"/>
      <c r="X61" s="28"/>
      <c r="Y61" s="28"/>
      <c r="Z61" s="2"/>
      <c r="AA61" s="2"/>
      <c r="AB61" s="2"/>
      <c r="AC61" s="2"/>
    </row>
    <row r="62" spans="22:29" ht="15">
      <c r="V62" s="3"/>
      <c r="W62" s="28"/>
      <c r="X62" s="28"/>
      <c r="Y62" s="28"/>
      <c r="Z62" s="2"/>
      <c r="AA62" s="2"/>
      <c r="AB62" s="2"/>
      <c r="AC62" s="2"/>
    </row>
    <row r="63" spans="22:29" ht="15">
      <c r="V63" s="3"/>
      <c r="W63" s="28"/>
      <c r="X63" s="28"/>
      <c r="Y63" s="28"/>
      <c r="Z63" s="2"/>
      <c r="AA63" s="2"/>
      <c r="AB63" s="2"/>
      <c r="AC63" s="2"/>
    </row>
    <row r="64" spans="22:29" ht="15">
      <c r="V64" s="3"/>
      <c r="W64" s="28"/>
      <c r="X64" s="28"/>
      <c r="Y64" s="28"/>
      <c r="Z64" s="2"/>
      <c r="AA64" s="2"/>
      <c r="AB64" s="2"/>
      <c r="AC64" s="2"/>
    </row>
    <row r="65" spans="22:29" ht="15">
      <c r="V65" s="3"/>
      <c r="W65" s="28"/>
      <c r="X65" s="28"/>
      <c r="Y65" s="28"/>
      <c r="Z65" s="2"/>
      <c r="AA65" s="2"/>
      <c r="AB65" s="2"/>
      <c r="AC65" s="2"/>
    </row>
    <row r="66" spans="22:29" ht="15">
      <c r="V66" s="3"/>
      <c r="W66" s="28"/>
      <c r="X66" s="28"/>
      <c r="Y66" s="28"/>
      <c r="Z66" s="2"/>
      <c r="AA66" s="2"/>
      <c r="AB66" s="2"/>
      <c r="AC66" s="2"/>
    </row>
    <row r="67" spans="22:29" ht="15">
      <c r="V67" s="3"/>
      <c r="W67" s="28"/>
      <c r="X67" s="28"/>
      <c r="Y67" s="28"/>
      <c r="Z67" s="2"/>
      <c r="AA67" s="2"/>
      <c r="AB67" s="2"/>
      <c r="AC67" s="2"/>
    </row>
    <row r="68" spans="22:29" ht="15">
      <c r="V68" s="3"/>
      <c r="W68" s="28"/>
      <c r="X68" s="28"/>
      <c r="Y68" s="28"/>
      <c r="Z68" s="2"/>
      <c r="AA68" s="2"/>
      <c r="AB68" s="2"/>
      <c r="AC68" s="2"/>
    </row>
    <row r="69" spans="22:29" ht="15">
      <c r="V69" s="3"/>
      <c r="W69" s="28"/>
      <c r="X69" s="28"/>
      <c r="Y69" s="28"/>
      <c r="Z69" s="2"/>
      <c r="AA69" s="2"/>
      <c r="AB69" s="2"/>
      <c r="AC69" s="2"/>
    </row>
    <row r="70" spans="22:29" ht="15">
      <c r="V70" s="3"/>
      <c r="W70" s="28"/>
      <c r="X70" s="28"/>
      <c r="Y70" s="28"/>
      <c r="Z70" s="2"/>
      <c r="AA70" s="2"/>
      <c r="AB70" s="2"/>
      <c r="AC70" s="2"/>
    </row>
    <row r="71" spans="22:29" ht="15">
      <c r="V71" s="3"/>
      <c r="W71" s="28"/>
      <c r="X71" s="28"/>
      <c r="Y71" s="28"/>
      <c r="Z71" s="2"/>
      <c r="AA71" s="2"/>
      <c r="AB71" s="2"/>
      <c r="AC71" s="2"/>
    </row>
    <row r="72" spans="22:29" ht="15">
      <c r="V72" s="3"/>
      <c r="W72" s="28"/>
      <c r="X72" s="28"/>
      <c r="Y72" s="28"/>
      <c r="Z72" s="2"/>
      <c r="AA72" s="2"/>
      <c r="AB72" s="2"/>
      <c r="AC72" s="2"/>
    </row>
    <row r="73" spans="22:29" ht="15">
      <c r="V73" s="3"/>
      <c r="W73" s="28"/>
      <c r="X73" s="28"/>
      <c r="Y73" s="28"/>
      <c r="Z73" s="2"/>
      <c r="AA73" s="2"/>
      <c r="AB73" s="2"/>
      <c r="AC73" s="2"/>
    </row>
    <row r="74" spans="22:29" ht="15">
      <c r="V74" s="3"/>
      <c r="W74" s="28"/>
      <c r="X74" s="28"/>
      <c r="Y74" s="28"/>
      <c r="Z74" s="2"/>
      <c r="AA74" s="2"/>
      <c r="AB74" s="2"/>
      <c r="AC74" s="2"/>
    </row>
    <row r="75" spans="22:29" ht="15">
      <c r="V75" s="3"/>
      <c r="W75" s="28"/>
      <c r="X75" s="28"/>
      <c r="Y75" s="28"/>
      <c r="Z75" s="2"/>
      <c r="AA75" s="2"/>
      <c r="AB75" s="2"/>
      <c r="AC75" s="2"/>
    </row>
    <row r="76" spans="22:29" ht="15">
      <c r="V76" s="3"/>
      <c r="W76" s="28"/>
      <c r="X76" s="28"/>
      <c r="Y76" s="28"/>
      <c r="Z76" s="2"/>
      <c r="AA76" s="2"/>
      <c r="AB76" s="2"/>
      <c r="AC76" s="2"/>
    </row>
    <row r="77" spans="22:29" ht="15">
      <c r="V77" s="3"/>
      <c r="W77" s="28"/>
      <c r="X77" s="28"/>
      <c r="Y77" s="28"/>
      <c r="Z77" s="2"/>
      <c r="AA77" s="2"/>
      <c r="AB77" s="2"/>
      <c r="AC77" s="2"/>
    </row>
    <row r="78" spans="22:29" ht="15">
      <c r="V78" s="3"/>
      <c r="W78" s="28"/>
      <c r="X78" s="28"/>
      <c r="Y78" s="28"/>
      <c r="Z78" s="2"/>
      <c r="AA78" s="2"/>
      <c r="AB78" s="2"/>
      <c r="AC78" s="2"/>
    </row>
    <row r="79" spans="22:29" ht="15">
      <c r="V79" s="3"/>
      <c r="W79" s="28"/>
      <c r="X79" s="28"/>
      <c r="Y79" s="28"/>
      <c r="Z79" s="2"/>
      <c r="AA79" s="2"/>
      <c r="AB79" s="2"/>
      <c r="AC79" s="2"/>
    </row>
    <row r="80" spans="22:29" ht="15">
      <c r="V80" s="3"/>
      <c r="W80" s="28"/>
      <c r="X80" s="28"/>
      <c r="Y80" s="28"/>
      <c r="Z80" s="2"/>
      <c r="AA80" s="2"/>
      <c r="AB80" s="2"/>
      <c r="AC80" s="2"/>
    </row>
    <row r="81" spans="22:29" ht="15">
      <c r="V81" s="3"/>
      <c r="W81" s="28"/>
      <c r="X81" s="28"/>
      <c r="Y81" s="28"/>
      <c r="Z81" s="2"/>
      <c r="AA81" s="2"/>
      <c r="AB81" s="2"/>
      <c r="AC81" s="2"/>
    </row>
    <row r="82" spans="22:29" ht="15">
      <c r="V82" s="1"/>
      <c r="W82" s="28"/>
      <c r="X82" s="28"/>
      <c r="Y82" s="28"/>
      <c r="Z82" s="2"/>
      <c r="AA82" s="2"/>
      <c r="AB82" s="2"/>
      <c r="AC82" s="2"/>
    </row>
    <row r="83" spans="23:29" ht="15">
      <c r="W83" s="28"/>
      <c r="X83" s="28"/>
      <c r="Y83" s="28"/>
      <c r="Z83" s="2"/>
      <c r="AA83" s="2"/>
      <c r="AB83" s="2"/>
      <c r="AC83" s="2"/>
    </row>
    <row r="84" spans="23:29" ht="15">
      <c r="W84" s="28"/>
      <c r="X84" s="28"/>
      <c r="Y84" s="28"/>
      <c r="Z84" s="2"/>
      <c r="AA84" s="2"/>
      <c r="AB84" s="2"/>
      <c r="AC84" s="2"/>
    </row>
    <row r="85" spans="23:29" ht="15">
      <c r="W85" s="28"/>
      <c r="X85" s="28"/>
      <c r="Y85" s="28"/>
      <c r="Z85" s="2"/>
      <c r="AA85" s="2"/>
      <c r="AB85" s="2"/>
      <c r="AC85" s="2"/>
    </row>
    <row r="86" spans="23:29" ht="15">
      <c r="W86" s="28"/>
      <c r="X86" s="28"/>
      <c r="Y86" s="28"/>
      <c r="Z86" s="2"/>
      <c r="AA86" s="2"/>
      <c r="AB86" s="2"/>
      <c r="AC86" s="2"/>
    </row>
    <row r="87" spans="23:29" ht="15">
      <c r="W87" s="28"/>
      <c r="X87" s="28"/>
      <c r="Y87" s="28"/>
      <c r="Z87" s="2"/>
      <c r="AA87" s="2"/>
      <c r="AB87" s="2"/>
      <c r="AC87" s="2"/>
    </row>
    <row r="88" spans="23:29" ht="15">
      <c r="W88" s="28"/>
      <c r="X88" s="28"/>
      <c r="Y88" s="28"/>
      <c r="Z88" s="2"/>
      <c r="AA88" s="2"/>
      <c r="AB88" s="2"/>
      <c r="AC88" s="2"/>
    </row>
    <row r="89" spans="23:29" ht="15">
      <c r="W89" s="28"/>
      <c r="X89" s="28"/>
      <c r="Y89" s="28"/>
      <c r="Z89" s="2"/>
      <c r="AA89" s="2"/>
      <c r="AB89" s="2"/>
      <c r="AC89" s="2"/>
    </row>
    <row r="90" spans="23:29" ht="15">
      <c r="W90" s="28"/>
      <c r="X90" s="1"/>
      <c r="Y90" s="28"/>
      <c r="Z90" s="2"/>
      <c r="AA90" s="2"/>
      <c r="AB90" s="2"/>
      <c r="AC90" s="2"/>
    </row>
    <row r="91" spans="23:25" ht="15">
      <c r="W91" s="28"/>
      <c r="Y91" s="29"/>
    </row>
    <row r="92" spans="23:24" ht="15">
      <c r="W92" s="28"/>
      <c r="X92" s="28"/>
    </row>
    <row r="93" spans="23:27" ht="15">
      <c r="W93" s="28"/>
      <c r="X93" s="28"/>
      <c r="Y93" s="28"/>
      <c r="Z93" s="30"/>
      <c r="AA93" s="30"/>
    </row>
    <row r="94" spans="23:27" ht="15">
      <c r="W94" s="28"/>
      <c r="X94" s="28"/>
      <c r="Y94" s="28"/>
      <c r="Z94" s="30"/>
      <c r="AA94" s="30"/>
    </row>
    <row r="95" spans="23:27" ht="15">
      <c r="W95" s="28"/>
      <c r="X95" s="28"/>
      <c r="Y95" s="28"/>
      <c r="Z95" s="30"/>
      <c r="AA95" s="30"/>
    </row>
    <row r="96" spans="23:27" ht="15">
      <c r="W96" s="27"/>
      <c r="X96" s="28"/>
      <c r="Y96" s="28"/>
      <c r="Z96" s="30"/>
      <c r="AA96" s="30"/>
    </row>
    <row r="97" spans="24:27" ht="15">
      <c r="X97" s="28"/>
      <c r="Y97" s="28"/>
      <c r="Z97" s="30"/>
      <c r="AA97" s="30"/>
    </row>
    <row r="98" spans="24:27" ht="15">
      <c r="X98" s="28"/>
      <c r="Y98" s="28"/>
      <c r="Z98" s="30"/>
      <c r="AA98" s="30"/>
    </row>
    <row r="99" spans="24:27" ht="15">
      <c r="X99" s="28"/>
      <c r="Y99" s="28"/>
      <c r="Z99" s="30"/>
      <c r="AA99" s="30"/>
    </row>
    <row r="100" spans="24:27" ht="15">
      <c r="X100" s="28"/>
      <c r="Y100" s="28"/>
      <c r="Z100" s="30"/>
      <c r="AA100" s="30"/>
    </row>
    <row r="101" spans="24:27" ht="15">
      <c r="X101" s="28"/>
      <c r="Y101" s="28"/>
      <c r="Z101" s="30"/>
      <c r="AA101" s="30"/>
    </row>
    <row r="102" spans="24:27" ht="15">
      <c r="X102" s="28"/>
      <c r="Y102" s="28"/>
      <c r="Z102" s="30"/>
      <c r="AA102" s="30"/>
    </row>
    <row r="103" spans="24:27" ht="15">
      <c r="X103" s="28"/>
      <c r="Y103" s="28"/>
      <c r="Z103" s="30"/>
      <c r="AA103" s="30"/>
    </row>
    <row r="104" spans="24:27" ht="15">
      <c r="X104" s="28"/>
      <c r="Y104" s="28"/>
      <c r="Z104" s="30"/>
      <c r="AA104" s="30"/>
    </row>
    <row r="105" spans="24:27" ht="15">
      <c r="X105" s="28"/>
      <c r="Y105" s="28"/>
      <c r="Z105" s="30"/>
      <c r="AA105" s="30"/>
    </row>
    <row r="106" spans="24:27" ht="15">
      <c r="X106" s="28"/>
      <c r="Y106" s="28"/>
      <c r="Z106" s="30"/>
      <c r="AA106" s="30"/>
    </row>
    <row r="107" spans="24:27" ht="15">
      <c r="X107" s="28"/>
      <c r="Y107" s="28"/>
      <c r="Z107" s="30"/>
      <c r="AA107" s="30"/>
    </row>
    <row r="108" spans="24:27" ht="15">
      <c r="X108" s="28"/>
      <c r="Y108" s="28"/>
      <c r="Z108" s="30"/>
      <c r="AA108" s="30"/>
    </row>
    <row r="109" spans="24:27" ht="15">
      <c r="X109" s="28"/>
      <c r="Y109" s="28"/>
      <c r="Z109" s="30"/>
      <c r="AA109" s="30"/>
    </row>
    <row r="110" spans="24:27" ht="15">
      <c r="X110" s="28"/>
      <c r="Y110" s="28"/>
      <c r="Z110" s="30"/>
      <c r="AA110" s="30"/>
    </row>
    <row r="111" spans="24:27" ht="15">
      <c r="X111" s="28"/>
      <c r="Y111" s="28"/>
      <c r="Z111" s="30"/>
      <c r="AA111" s="30"/>
    </row>
    <row r="112" spans="24:27" ht="15">
      <c r="X112" s="28"/>
      <c r="Y112" s="28"/>
      <c r="Z112" s="30"/>
      <c r="AA112" s="30"/>
    </row>
    <row r="113" spans="24:27" ht="15">
      <c r="X113" s="28"/>
      <c r="Y113" s="28"/>
      <c r="Z113" s="30"/>
      <c r="AA113" s="30"/>
    </row>
    <row r="114" spans="24:27" ht="15">
      <c r="X114" s="28"/>
      <c r="Y114" s="28"/>
      <c r="Z114" s="30"/>
      <c r="AA114" s="30"/>
    </row>
    <row r="115" spans="24:27" ht="15">
      <c r="X115" s="28"/>
      <c r="Y115" s="28"/>
      <c r="Z115" s="30"/>
      <c r="AA115" s="30"/>
    </row>
    <row r="116" spans="24:27" ht="15">
      <c r="X116" s="28"/>
      <c r="Y116" s="28"/>
      <c r="Z116" s="30"/>
      <c r="AA116" s="30"/>
    </row>
    <row r="117" spans="24:27" ht="15">
      <c r="X117" s="28"/>
      <c r="Y117" s="28"/>
      <c r="Z117" s="30"/>
      <c r="AA117" s="30"/>
    </row>
    <row r="118" spans="24:27" ht="15">
      <c r="X118" s="28"/>
      <c r="Y118" s="28"/>
      <c r="Z118" s="30"/>
      <c r="AA118" s="30"/>
    </row>
    <row r="119" spans="24:27" ht="15">
      <c r="X119" s="28"/>
      <c r="Y119" s="28"/>
      <c r="Z119" s="30"/>
      <c r="AA119" s="30"/>
    </row>
    <row r="120" spans="24:27" ht="15">
      <c r="X120" s="28"/>
      <c r="Y120" s="28"/>
      <c r="Z120" s="30"/>
      <c r="AA120" s="30"/>
    </row>
    <row r="121" spans="24:27" ht="15">
      <c r="X121" s="28"/>
      <c r="Y121" s="28"/>
      <c r="Z121" s="30"/>
      <c r="AA121" s="30"/>
    </row>
    <row r="122" spans="24:27" ht="15">
      <c r="X122" s="28"/>
      <c r="Y122" s="28"/>
      <c r="Z122" s="30"/>
      <c r="AA122" s="30"/>
    </row>
    <row r="123" spans="24:27" ht="15">
      <c r="X123" s="28"/>
      <c r="Y123" s="28"/>
      <c r="Z123" s="30"/>
      <c r="AA123" s="30"/>
    </row>
    <row r="124" spans="24:27" ht="15">
      <c r="X124" s="28"/>
      <c r="Y124" s="28"/>
      <c r="Z124" s="30"/>
      <c r="AA124" s="30"/>
    </row>
    <row r="125" spans="24:27" ht="15">
      <c r="X125" s="28"/>
      <c r="Y125" s="28"/>
      <c r="Z125" s="30"/>
      <c r="AA125" s="30"/>
    </row>
    <row r="126" spans="24:27" ht="15">
      <c r="X126" s="28"/>
      <c r="Y126" s="28"/>
      <c r="Z126" s="30"/>
      <c r="AA126" s="30"/>
    </row>
    <row r="127" spans="24:27" ht="15">
      <c r="X127" s="28"/>
      <c r="Y127" s="28"/>
      <c r="Z127" s="30"/>
      <c r="AA127" s="30"/>
    </row>
    <row r="128" spans="24:27" ht="15">
      <c r="X128" s="1"/>
      <c r="Y128" s="28"/>
      <c r="Z128" s="30"/>
      <c r="AA128" s="30"/>
    </row>
    <row r="129" spans="25:27" ht="15">
      <c r="Y129" s="29"/>
      <c r="Z129" s="1"/>
      <c r="AA129" s="29"/>
    </row>
    <row r="130" ht="15">
      <c r="X130" s="28"/>
    </row>
    <row r="131" spans="24:27" ht="15">
      <c r="X131" s="28"/>
      <c r="Y131" s="28"/>
      <c r="Z131" s="30"/>
      <c r="AA131" s="30"/>
    </row>
    <row r="132" spans="24:27" ht="15">
      <c r="X132" s="28"/>
      <c r="Y132" s="28"/>
      <c r="Z132" s="30"/>
      <c r="AA132" s="30"/>
    </row>
    <row r="133" spans="24:27" ht="15">
      <c r="X133" s="28"/>
      <c r="Y133" s="28"/>
      <c r="Z133" s="30"/>
      <c r="AA133" s="30"/>
    </row>
    <row r="134" spans="24:27" ht="15">
      <c r="X134" s="28"/>
      <c r="Y134" s="28"/>
      <c r="Z134" s="30"/>
      <c r="AA134" s="30"/>
    </row>
    <row r="135" spans="24:27" ht="15">
      <c r="X135" s="28"/>
      <c r="Y135" s="28"/>
      <c r="Z135" s="30"/>
      <c r="AA135" s="30"/>
    </row>
    <row r="136" spans="24:27" ht="15">
      <c r="X136" s="28"/>
      <c r="Y136" s="28"/>
      <c r="Z136" s="30"/>
      <c r="AA136" s="30"/>
    </row>
    <row r="137" spans="24:27" ht="15">
      <c r="X137" s="28"/>
      <c r="Y137" s="28"/>
      <c r="Z137" s="30"/>
      <c r="AA137" s="30"/>
    </row>
    <row r="138" spans="24:27" ht="15">
      <c r="X138" s="28"/>
      <c r="Y138" s="28"/>
      <c r="Z138" s="30"/>
      <c r="AA138" s="30"/>
    </row>
    <row r="139" spans="24:27" ht="15">
      <c r="X139" s="28"/>
      <c r="Y139" s="28"/>
      <c r="Z139" s="30"/>
      <c r="AA139" s="30"/>
    </row>
    <row r="140" spans="24:27" ht="15">
      <c r="X140" s="28"/>
      <c r="Y140" s="28"/>
      <c r="Z140" s="30"/>
      <c r="AA140" s="30"/>
    </row>
    <row r="141" spans="24:27" ht="15">
      <c r="X141" s="28"/>
      <c r="Y141" s="28"/>
      <c r="Z141" s="30"/>
      <c r="AA141" s="30"/>
    </row>
    <row r="142" spans="24:27" ht="15">
      <c r="X142" s="28"/>
      <c r="Y142" s="28"/>
      <c r="Z142" s="30"/>
      <c r="AA142" s="30"/>
    </row>
    <row r="143" spans="24:27" ht="15">
      <c r="X143" s="28"/>
      <c r="Y143" s="28"/>
      <c r="Z143" s="30"/>
      <c r="AA143" s="30"/>
    </row>
    <row r="144" spans="24:27" ht="15">
      <c r="X144" s="28"/>
      <c r="Y144" s="28"/>
      <c r="Z144" s="30"/>
      <c r="AA144" s="30"/>
    </row>
    <row r="145" spans="24:27" ht="15">
      <c r="X145" s="28"/>
      <c r="Y145" s="28"/>
      <c r="Z145" s="30"/>
      <c r="AA145" s="30"/>
    </row>
    <row r="146" spans="24:27" ht="15">
      <c r="X146" s="28"/>
      <c r="Y146" s="28"/>
      <c r="Z146" s="30"/>
      <c r="AA146" s="30"/>
    </row>
    <row r="147" spans="24:27" ht="15">
      <c r="X147" s="28"/>
      <c r="Y147" s="28"/>
      <c r="Z147" s="30"/>
      <c r="AA147" s="30"/>
    </row>
    <row r="148" spans="24:27" ht="15">
      <c r="X148" s="28"/>
      <c r="Y148" s="28"/>
      <c r="Z148" s="30"/>
      <c r="AA148" s="30"/>
    </row>
    <row r="149" spans="24:27" ht="15">
      <c r="X149" s="28"/>
      <c r="Y149" s="28"/>
      <c r="Z149" s="30"/>
      <c r="AA149" s="30"/>
    </row>
    <row r="150" spans="24:27" ht="15">
      <c r="X150" s="28"/>
      <c r="Y150" s="28"/>
      <c r="Z150" s="30"/>
      <c r="AA150" s="30"/>
    </row>
    <row r="151" spans="24:27" ht="15">
      <c r="X151" s="28"/>
      <c r="Y151" s="28"/>
      <c r="Z151" s="30"/>
      <c r="AA151" s="30"/>
    </row>
    <row r="152" spans="24:27" ht="15">
      <c r="X152" s="28"/>
      <c r="Y152" s="28"/>
      <c r="Z152" s="30"/>
      <c r="AA152" s="30"/>
    </row>
    <row r="153" spans="24:27" ht="15">
      <c r="X153" s="28"/>
      <c r="Y153" s="28"/>
      <c r="Z153" s="30"/>
      <c r="AA153" s="30"/>
    </row>
    <row r="154" spans="24:27" ht="15">
      <c r="X154" s="28"/>
      <c r="Y154" s="28"/>
      <c r="Z154" s="30"/>
      <c r="AA154" s="30"/>
    </row>
    <row r="155" spans="24:27" ht="15">
      <c r="X155" s="28"/>
      <c r="Y155" s="28"/>
      <c r="Z155" s="30"/>
      <c r="AA155" s="30"/>
    </row>
    <row r="156" spans="24:27" ht="15">
      <c r="X156" s="28"/>
      <c r="Y156" s="28"/>
      <c r="Z156" s="30"/>
      <c r="AA156" s="30"/>
    </row>
    <row r="157" spans="24:27" ht="15">
      <c r="X157" s="28"/>
      <c r="Y157" s="28"/>
      <c r="Z157" s="30"/>
      <c r="AA157" s="30"/>
    </row>
    <row r="158" spans="24:27" ht="15">
      <c r="X158" s="28"/>
      <c r="Y158" s="28"/>
      <c r="Z158" s="30"/>
      <c r="AA158" s="30"/>
    </row>
    <row r="159" spans="24:27" ht="15">
      <c r="X159" s="28"/>
      <c r="Y159" s="28"/>
      <c r="Z159" s="30"/>
      <c r="AA159" s="30"/>
    </row>
    <row r="160" spans="24:27" ht="15">
      <c r="X160" s="28"/>
      <c r="Y160" s="28"/>
      <c r="Z160" s="30"/>
      <c r="AA160" s="30"/>
    </row>
    <row r="161" spans="24:27" ht="15">
      <c r="X161" s="28"/>
      <c r="Y161" s="28"/>
      <c r="Z161" s="30"/>
      <c r="AA161" s="30"/>
    </row>
    <row r="162" spans="24:26" ht="15">
      <c r="X162" s="28"/>
      <c r="Y162" s="28"/>
      <c r="Z162" s="30"/>
    </row>
    <row r="163" spans="24:26" ht="15">
      <c r="X163" s="28"/>
      <c r="Y163" s="28"/>
      <c r="Z163" s="30"/>
    </row>
    <row r="164" spans="24:26" ht="15">
      <c r="X164" s="28"/>
      <c r="Y164" s="28"/>
      <c r="Z164" s="30"/>
    </row>
    <row r="165" spans="24:26" ht="15">
      <c r="X165" s="28"/>
      <c r="Y165" s="28"/>
      <c r="Z165" s="30"/>
    </row>
    <row r="166" spans="24:26" ht="15">
      <c r="X166" s="1"/>
      <c r="Y166" s="28"/>
      <c r="Z166" s="30"/>
    </row>
    <row r="167" spans="25:26" ht="15">
      <c r="Y167" s="29"/>
      <c r="Z167" s="1"/>
    </row>
    <row r="168" ht="15">
      <c r="AA168" s="29"/>
    </row>
    <row r="170" ht="15">
      <c r="X170" s="28"/>
    </row>
    <row r="171" spans="24:26" ht="15">
      <c r="X171" s="28"/>
      <c r="Y171" s="28"/>
      <c r="Z171" s="30"/>
    </row>
    <row r="172" spans="24:27" ht="15">
      <c r="X172" s="28"/>
      <c r="Y172" s="28"/>
      <c r="Z172" s="30"/>
      <c r="AA172" s="30"/>
    </row>
    <row r="173" spans="24:27" ht="15">
      <c r="X173" s="28"/>
      <c r="Y173" s="28"/>
      <c r="Z173" s="30"/>
      <c r="AA173" s="30"/>
    </row>
    <row r="174" spans="24:27" ht="15">
      <c r="X174" s="28"/>
      <c r="Y174" s="28"/>
      <c r="Z174" s="30"/>
      <c r="AA174" s="30"/>
    </row>
    <row r="175" spans="24:27" ht="15">
      <c r="X175" s="28"/>
      <c r="Y175" s="28"/>
      <c r="Z175" s="30"/>
      <c r="AA175" s="30"/>
    </row>
    <row r="176" spans="24:27" ht="15">
      <c r="X176" s="28"/>
      <c r="Y176" s="28"/>
      <c r="Z176" s="30"/>
      <c r="AA176" s="30"/>
    </row>
    <row r="177" spans="24:27" ht="15">
      <c r="X177" s="28"/>
      <c r="Y177" s="28"/>
      <c r="Z177" s="30"/>
      <c r="AA177" s="30"/>
    </row>
    <row r="178" spans="24:27" ht="15">
      <c r="X178" s="28"/>
      <c r="Y178" s="28"/>
      <c r="Z178" s="30"/>
      <c r="AA178" s="30"/>
    </row>
    <row r="179" spans="24:27" ht="15">
      <c r="X179" s="28"/>
      <c r="Y179" s="28"/>
      <c r="Z179" s="30"/>
      <c r="AA179" s="30"/>
    </row>
    <row r="180" spans="24:27" ht="15">
      <c r="X180" s="28"/>
      <c r="Y180" s="28"/>
      <c r="Z180" s="30"/>
      <c r="AA180" s="30"/>
    </row>
    <row r="181" spans="24:27" ht="15">
      <c r="X181" s="28"/>
      <c r="Y181" s="28"/>
      <c r="Z181" s="30"/>
      <c r="AA181" s="30"/>
    </row>
    <row r="182" spans="24:27" ht="15">
      <c r="X182" s="28"/>
      <c r="Y182" s="28"/>
      <c r="Z182" s="30"/>
      <c r="AA182" s="30"/>
    </row>
    <row r="183" spans="24:27" ht="15">
      <c r="X183" s="28"/>
      <c r="Y183" s="28"/>
      <c r="Z183" s="30"/>
      <c r="AA183" s="30"/>
    </row>
    <row r="184" spans="24:27" ht="15">
      <c r="X184" s="28"/>
      <c r="Y184" s="28"/>
      <c r="Z184" s="30"/>
      <c r="AA184" s="30"/>
    </row>
    <row r="185" spans="24:27" ht="15">
      <c r="X185" s="28"/>
      <c r="Y185" s="28"/>
      <c r="Z185" s="30"/>
      <c r="AA185" s="30"/>
    </row>
    <row r="186" spans="24:27" ht="15">
      <c r="X186" s="28"/>
      <c r="Y186" s="28"/>
      <c r="Z186" s="30"/>
      <c r="AA186" s="30"/>
    </row>
    <row r="187" spans="24:27" ht="15">
      <c r="X187" s="28"/>
      <c r="Y187" s="28"/>
      <c r="Z187" s="30"/>
      <c r="AA187" s="30"/>
    </row>
    <row r="188" spans="24:27" ht="15">
      <c r="X188" s="28"/>
      <c r="Y188" s="28"/>
      <c r="Z188" s="30"/>
      <c r="AA188" s="30"/>
    </row>
    <row r="189" spans="24:27" ht="15">
      <c r="X189" s="28"/>
      <c r="Y189" s="28"/>
      <c r="Z189" s="30"/>
      <c r="AA189" s="30"/>
    </row>
    <row r="190" spans="24:27" ht="15">
      <c r="X190" s="28"/>
      <c r="Y190" s="28"/>
      <c r="Z190" s="30"/>
      <c r="AA190" s="30"/>
    </row>
    <row r="191" spans="24:27" ht="15">
      <c r="X191" s="28"/>
      <c r="Y191" s="28"/>
      <c r="Z191" s="30"/>
      <c r="AA191" s="30"/>
    </row>
    <row r="192" spans="24:27" ht="15">
      <c r="X192" s="28"/>
      <c r="Y192" s="28"/>
      <c r="Z192" s="30"/>
      <c r="AA192" s="30"/>
    </row>
    <row r="193" spans="24:27" ht="15">
      <c r="X193" s="28"/>
      <c r="Y193" s="28"/>
      <c r="Z193" s="30"/>
      <c r="AA193" s="30"/>
    </row>
    <row r="194" spans="24:27" ht="15">
      <c r="X194" s="28"/>
      <c r="Y194" s="28"/>
      <c r="Z194" s="30"/>
      <c r="AA194" s="30"/>
    </row>
    <row r="195" spans="24:27" ht="15">
      <c r="X195" s="28"/>
      <c r="Y195" s="28"/>
      <c r="Z195" s="30"/>
      <c r="AA195" s="30"/>
    </row>
    <row r="196" spans="24:27" ht="15">
      <c r="X196" s="28"/>
      <c r="Y196" s="28"/>
      <c r="Z196" s="30"/>
      <c r="AA196" s="30"/>
    </row>
    <row r="197" spans="24:27" ht="15">
      <c r="X197" s="28"/>
      <c r="Y197" s="28"/>
      <c r="Z197" s="30"/>
      <c r="AA197" s="30"/>
    </row>
    <row r="198" spans="24:27" ht="15">
      <c r="X198" s="28"/>
      <c r="Y198" s="28"/>
      <c r="Z198" s="30"/>
      <c r="AA198" s="30"/>
    </row>
    <row r="199" spans="24:27" ht="15">
      <c r="X199" s="28"/>
      <c r="Y199" s="28"/>
      <c r="Z199" s="30"/>
      <c r="AA199" s="30"/>
    </row>
    <row r="200" spans="24:27" ht="15">
      <c r="X200" s="1"/>
      <c r="Y200" s="28"/>
      <c r="Z200" s="30"/>
      <c r="AA200" s="30"/>
    </row>
    <row r="201" spans="25:27" ht="15">
      <c r="Y201" s="29"/>
      <c r="Z201" s="1"/>
      <c r="AA201" s="30"/>
    </row>
    <row r="202" spans="24:27" ht="15">
      <c r="X202" s="28"/>
      <c r="AA202" s="29"/>
    </row>
    <row r="203" spans="24:26" ht="15">
      <c r="X203" s="28"/>
      <c r="Y203" s="28"/>
      <c r="Z203" s="30"/>
    </row>
    <row r="204" spans="24:28" ht="15">
      <c r="X204" s="28"/>
      <c r="Y204" s="28"/>
      <c r="Z204" s="30"/>
      <c r="AA204" s="30"/>
      <c r="AB204" s="11"/>
    </row>
    <row r="205" spans="24:28" ht="15">
      <c r="X205" s="28"/>
      <c r="Y205" s="28"/>
      <c r="Z205" s="30"/>
      <c r="AA205" s="30"/>
      <c r="AB205" s="11"/>
    </row>
    <row r="206" spans="24:28" ht="15">
      <c r="X206" s="28"/>
      <c r="Y206" s="28"/>
      <c r="Z206" s="30"/>
      <c r="AA206" s="30"/>
      <c r="AB206" s="11"/>
    </row>
    <row r="207" spans="24:28" ht="15">
      <c r="X207" s="28"/>
      <c r="Y207" s="28"/>
      <c r="Z207" s="30"/>
      <c r="AA207" s="30"/>
      <c r="AB207" s="11"/>
    </row>
    <row r="208" spans="24:28" ht="15">
      <c r="X208" s="28"/>
      <c r="Y208" s="28"/>
      <c r="Z208" s="30"/>
      <c r="AA208" s="30"/>
      <c r="AB208" s="11"/>
    </row>
    <row r="209" spans="24:28" ht="15">
      <c r="X209" s="28"/>
      <c r="Y209" s="28"/>
      <c r="Z209" s="30"/>
      <c r="AA209" s="30"/>
      <c r="AB209" s="11"/>
    </row>
    <row r="210" spans="24:28" ht="15">
      <c r="X210" s="28"/>
      <c r="Y210" s="28"/>
      <c r="Z210" s="30"/>
      <c r="AA210" s="30"/>
      <c r="AB210" s="11"/>
    </row>
    <row r="211" spans="24:28" ht="15">
      <c r="X211" s="28"/>
      <c r="Y211" s="28"/>
      <c r="Z211" s="30"/>
      <c r="AA211" s="30"/>
      <c r="AB211" s="11"/>
    </row>
    <row r="212" spans="24:28" ht="15">
      <c r="X212" s="28"/>
      <c r="Y212" s="28"/>
      <c r="Z212" s="30"/>
      <c r="AA212" s="30"/>
      <c r="AB212" s="11"/>
    </row>
    <row r="213" spans="24:28" ht="15">
      <c r="X213" s="28"/>
      <c r="Y213" s="28"/>
      <c r="Z213" s="30"/>
      <c r="AA213" s="30"/>
      <c r="AB213" s="11"/>
    </row>
    <row r="214" spans="24:28" ht="15">
      <c r="X214" s="28"/>
      <c r="Y214" s="28"/>
      <c r="Z214" s="30"/>
      <c r="AA214" s="30"/>
      <c r="AB214" s="11"/>
    </row>
    <row r="215" spans="24:28" ht="15">
      <c r="X215" s="28"/>
      <c r="Y215" s="28"/>
      <c r="Z215" s="30"/>
      <c r="AA215" s="30"/>
      <c r="AB215" s="11"/>
    </row>
    <row r="216" spans="24:28" ht="15">
      <c r="X216" s="28"/>
      <c r="Y216" s="28"/>
      <c r="Z216" s="30"/>
      <c r="AA216" s="30"/>
      <c r="AB216" s="11"/>
    </row>
    <row r="217" spans="24:28" ht="15">
      <c r="X217" s="28"/>
      <c r="Y217" s="28"/>
      <c r="Z217" s="30"/>
      <c r="AA217" s="30"/>
      <c r="AB217" s="11"/>
    </row>
    <row r="218" spans="24:28" ht="15">
      <c r="X218" s="28"/>
      <c r="Y218" s="28"/>
      <c r="Z218" s="30"/>
      <c r="AA218" s="30"/>
      <c r="AB218" s="11"/>
    </row>
    <row r="219" spans="24:28" ht="15">
      <c r="X219" s="28"/>
      <c r="Y219" s="28"/>
      <c r="Z219" s="30"/>
      <c r="AA219" s="30"/>
      <c r="AB219" s="11"/>
    </row>
    <row r="220" spans="24:28" ht="15">
      <c r="X220" s="28"/>
      <c r="Y220" s="28"/>
      <c r="Z220" s="30"/>
      <c r="AA220" s="30"/>
      <c r="AB220" s="11"/>
    </row>
    <row r="221" spans="24:28" ht="15">
      <c r="X221" s="28"/>
      <c r="Y221" s="28"/>
      <c r="Z221" s="30"/>
      <c r="AA221" s="30"/>
      <c r="AB221" s="11"/>
    </row>
    <row r="222" spans="24:28" ht="15">
      <c r="X222" s="28"/>
      <c r="Y222" s="28"/>
      <c r="Z222" s="30"/>
      <c r="AA222" s="30"/>
      <c r="AB222" s="11"/>
    </row>
    <row r="223" spans="24:28" ht="15">
      <c r="X223" s="28"/>
      <c r="Y223" s="28"/>
      <c r="Z223" s="30"/>
      <c r="AA223" s="30"/>
      <c r="AB223" s="11"/>
    </row>
    <row r="224" spans="24:28" ht="15">
      <c r="X224" s="28"/>
      <c r="Y224" s="28"/>
      <c r="Z224" s="30"/>
      <c r="AA224" s="30"/>
      <c r="AB224" s="11"/>
    </row>
    <row r="225" spans="24:28" ht="15">
      <c r="X225" s="28"/>
      <c r="Y225" s="28"/>
      <c r="Z225" s="30"/>
      <c r="AA225" s="30"/>
      <c r="AB225" s="11"/>
    </row>
    <row r="226" spans="24:28" ht="15">
      <c r="X226" s="28"/>
      <c r="Y226" s="28"/>
      <c r="Z226" s="30"/>
      <c r="AA226" s="30"/>
      <c r="AB226" s="11"/>
    </row>
    <row r="227" spans="24:28" ht="15">
      <c r="X227" s="28"/>
      <c r="Y227" s="28"/>
      <c r="Z227" s="30"/>
      <c r="AA227" s="30"/>
      <c r="AB227" s="11"/>
    </row>
    <row r="228" spans="24:28" ht="15">
      <c r="X228" s="28"/>
      <c r="Y228" s="28"/>
      <c r="Z228" s="30"/>
      <c r="AA228" s="30"/>
      <c r="AB228" s="11"/>
    </row>
    <row r="229" spans="24:28" ht="15">
      <c r="X229" s="28"/>
      <c r="Y229" s="28"/>
      <c r="Z229" s="30"/>
      <c r="AA229" s="30"/>
      <c r="AB229" s="11"/>
    </row>
    <row r="230" spans="24:28" ht="15">
      <c r="X230" s="28"/>
      <c r="Y230" s="28"/>
      <c r="Z230" s="30"/>
      <c r="AA230" s="30"/>
      <c r="AB230" s="11"/>
    </row>
    <row r="231" spans="24:28" ht="15">
      <c r="X231" s="28"/>
      <c r="Y231" s="28"/>
      <c r="Z231" s="30"/>
      <c r="AA231" s="30"/>
      <c r="AB231" s="11"/>
    </row>
    <row r="232" spans="24:28" ht="15">
      <c r="X232" s="28"/>
      <c r="Y232" s="28"/>
      <c r="Z232" s="30"/>
      <c r="AA232" s="30"/>
      <c r="AB232" s="11"/>
    </row>
    <row r="233" spans="24:28" ht="15">
      <c r="X233" s="28"/>
      <c r="Y233" s="28"/>
      <c r="Z233" s="30"/>
      <c r="AA233" s="30"/>
      <c r="AB233" s="11"/>
    </row>
    <row r="234" spans="24:28" ht="15">
      <c r="X234" s="28"/>
      <c r="Y234" s="28"/>
      <c r="Z234" s="30"/>
      <c r="AA234" s="30"/>
      <c r="AB234" s="11"/>
    </row>
    <row r="235" spans="24:28" ht="15">
      <c r="X235" s="28"/>
      <c r="Y235" s="28"/>
      <c r="Z235" s="30"/>
      <c r="AA235" s="30"/>
      <c r="AB235" s="11"/>
    </row>
    <row r="236" spans="24:28" ht="15">
      <c r="X236" s="28"/>
      <c r="Y236" s="28"/>
      <c r="Z236" s="30"/>
      <c r="AA236" s="30"/>
      <c r="AB236" s="11"/>
    </row>
    <row r="237" spans="24:28" ht="15">
      <c r="X237" s="28"/>
      <c r="Y237" s="28"/>
      <c r="Z237" s="30"/>
      <c r="AA237" s="30"/>
      <c r="AB237" s="11"/>
    </row>
    <row r="238" spans="24:28" ht="15">
      <c r="X238" s="28"/>
      <c r="Y238" s="28"/>
      <c r="Z238" s="30"/>
      <c r="AA238" s="30"/>
      <c r="AB238" s="11"/>
    </row>
    <row r="239" spans="24:28" ht="15">
      <c r="X239" s="28"/>
      <c r="Y239" s="28"/>
      <c r="Z239" s="30"/>
      <c r="AA239" s="30"/>
      <c r="AB239" s="11"/>
    </row>
    <row r="240" spans="24:28" ht="15">
      <c r="X240" s="28"/>
      <c r="Y240" s="28"/>
      <c r="Z240" s="30"/>
      <c r="AA240" s="30"/>
      <c r="AB240" s="11"/>
    </row>
    <row r="241" spans="24:28" ht="15">
      <c r="X241" s="28"/>
      <c r="Y241" s="28"/>
      <c r="Z241" s="30"/>
      <c r="AA241" s="30"/>
      <c r="AB241" s="11"/>
    </row>
    <row r="242" spans="24:28" ht="15">
      <c r="X242" s="1"/>
      <c r="Y242" s="28"/>
      <c r="Z242" s="30"/>
      <c r="AA242" s="30"/>
      <c r="AB242" s="11"/>
    </row>
    <row r="243" spans="24:28" ht="15">
      <c r="X243" s="11"/>
      <c r="Y243" s="29"/>
      <c r="Z243" s="1"/>
      <c r="AA243" s="30"/>
      <c r="AB243" s="11"/>
    </row>
    <row r="244" spans="24:28" ht="15">
      <c r="X244" s="28"/>
      <c r="Y244" s="11"/>
      <c r="Z244" s="11"/>
      <c r="AA244" s="29"/>
      <c r="AB244" s="11"/>
    </row>
    <row r="245" spans="24:28" ht="15">
      <c r="X245" s="28"/>
      <c r="Y245" s="28"/>
      <c r="Z245" s="30"/>
      <c r="AA245" s="11"/>
      <c r="AB245" s="11"/>
    </row>
    <row r="246" spans="24:28" ht="15">
      <c r="X246" s="28"/>
      <c r="Y246" s="28"/>
      <c r="Z246" s="30"/>
      <c r="AA246" s="30"/>
      <c r="AB246" s="11"/>
    </row>
    <row r="247" spans="24:28" ht="15">
      <c r="X247" s="28"/>
      <c r="Y247" s="28"/>
      <c r="Z247" s="30"/>
      <c r="AA247" s="30"/>
      <c r="AB247" s="11"/>
    </row>
    <row r="248" spans="24:28" ht="15">
      <c r="X248" s="28"/>
      <c r="Y248" s="28"/>
      <c r="Z248" s="30"/>
      <c r="AA248" s="30"/>
      <c r="AB248" s="11"/>
    </row>
    <row r="249" spans="24:28" ht="15">
      <c r="X249" s="28"/>
      <c r="Y249" s="28"/>
      <c r="Z249" s="30"/>
      <c r="AA249" s="30"/>
      <c r="AB249" s="11"/>
    </row>
    <row r="250" spans="24:28" ht="15">
      <c r="X250" s="28"/>
      <c r="Y250" s="28"/>
      <c r="Z250" s="30"/>
      <c r="AA250" s="30"/>
      <c r="AB250" s="11"/>
    </row>
    <row r="251" spans="24:28" ht="15">
      <c r="X251" s="28"/>
      <c r="Y251" s="28"/>
      <c r="Z251" s="30"/>
      <c r="AA251" s="30"/>
      <c r="AB251" s="11"/>
    </row>
    <row r="252" spans="24:28" ht="15">
      <c r="X252" s="28"/>
      <c r="Y252" s="28"/>
      <c r="Z252" s="30"/>
      <c r="AA252" s="30"/>
      <c r="AB252" s="11"/>
    </row>
    <row r="253" spans="24:28" ht="15">
      <c r="X253" s="28"/>
      <c r="Y253" s="28"/>
      <c r="Z253" s="30"/>
      <c r="AA253" s="30"/>
      <c r="AB253" s="11"/>
    </row>
    <row r="254" spans="24:28" ht="15">
      <c r="X254" s="28"/>
      <c r="Y254" s="28"/>
      <c r="Z254" s="30"/>
      <c r="AA254" s="30"/>
      <c r="AB254" s="11"/>
    </row>
    <row r="255" spans="24:28" ht="15">
      <c r="X255" s="28"/>
      <c r="Y255" s="28"/>
      <c r="Z255" s="30"/>
      <c r="AA255" s="30"/>
      <c r="AB255" s="11"/>
    </row>
    <row r="256" spans="24:28" ht="15">
      <c r="X256" s="28"/>
      <c r="Y256" s="28"/>
      <c r="Z256" s="30"/>
      <c r="AA256" s="30"/>
      <c r="AB256" s="11"/>
    </row>
    <row r="257" spans="24:28" ht="15">
      <c r="X257" s="28"/>
      <c r="Y257" s="28"/>
      <c r="Z257" s="30"/>
      <c r="AA257" s="30"/>
      <c r="AB257" s="11"/>
    </row>
    <row r="258" spans="24:28" ht="15">
      <c r="X258" s="28"/>
      <c r="Y258" s="28"/>
      <c r="Z258" s="30"/>
      <c r="AA258" s="30"/>
      <c r="AB258" s="11"/>
    </row>
    <row r="259" spans="24:28" ht="15">
      <c r="X259" s="28"/>
      <c r="Y259" s="28"/>
      <c r="Z259" s="30"/>
      <c r="AA259" s="30"/>
      <c r="AB259" s="11"/>
    </row>
    <row r="260" spans="24:28" ht="15">
      <c r="X260" s="28"/>
      <c r="Y260" s="28"/>
      <c r="Z260" s="30"/>
      <c r="AA260" s="30"/>
      <c r="AB260" s="11"/>
    </row>
    <row r="261" spans="24:28" ht="15">
      <c r="X261" s="28"/>
      <c r="Y261" s="28"/>
      <c r="Z261" s="30"/>
      <c r="AA261" s="30"/>
      <c r="AB261" s="11"/>
    </row>
    <row r="262" spans="24:28" ht="15">
      <c r="X262" s="28"/>
      <c r="Y262" s="28"/>
      <c r="Z262" s="30"/>
      <c r="AA262" s="30"/>
      <c r="AB262" s="11"/>
    </row>
    <row r="263" spans="24:28" ht="15">
      <c r="X263" s="28"/>
      <c r="Y263" s="28"/>
      <c r="Z263" s="30"/>
      <c r="AA263" s="30"/>
      <c r="AB263" s="11"/>
    </row>
    <row r="264" spans="24:28" ht="15">
      <c r="X264" s="28"/>
      <c r="Y264" s="28"/>
      <c r="Z264" s="30"/>
      <c r="AA264" s="30"/>
      <c r="AB264" s="11"/>
    </row>
    <row r="265" spans="24:28" ht="15">
      <c r="X265" s="28"/>
      <c r="Y265" s="28"/>
      <c r="Z265" s="30"/>
      <c r="AA265" s="30"/>
      <c r="AB265" s="11"/>
    </row>
    <row r="266" spans="24:28" ht="15">
      <c r="X266" s="28"/>
      <c r="Y266" s="28"/>
      <c r="Z266" s="30"/>
      <c r="AA266" s="30"/>
      <c r="AB266" s="11"/>
    </row>
    <row r="267" spans="24:28" ht="15">
      <c r="X267" s="28"/>
      <c r="Y267" s="28"/>
      <c r="Z267" s="30"/>
      <c r="AA267" s="30"/>
      <c r="AB267" s="11"/>
    </row>
    <row r="268" spans="24:28" ht="15">
      <c r="X268" s="28"/>
      <c r="Y268" s="28"/>
      <c r="Z268" s="30"/>
      <c r="AA268" s="30"/>
      <c r="AB268" s="11"/>
    </row>
    <row r="269" spans="24:28" ht="15">
      <c r="X269" s="28"/>
      <c r="Y269" s="28"/>
      <c r="Z269" s="30"/>
      <c r="AA269" s="30"/>
      <c r="AB269" s="11"/>
    </row>
    <row r="270" spans="24:28" ht="15">
      <c r="X270" s="28"/>
      <c r="Y270" s="28"/>
      <c r="Z270" s="30"/>
      <c r="AA270" s="30"/>
      <c r="AB270" s="11"/>
    </row>
    <row r="271" spans="24:28" ht="15">
      <c r="X271" s="28"/>
      <c r="Y271" s="28"/>
      <c r="Z271" s="30"/>
      <c r="AA271" s="30"/>
      <c r="AB271" s="11"/>
    </row>
    <row r="272" spans="24:28" ht="15">
      <c r="X272" s="28"/>
      <c r="Y272" s="28"/>
      <c r="Z272" s="30"/>
      <c r="AA272" s="30"/>
      <c r="AB272" s="11"/>
    </row>
    <row r="273" spans="24:28" ht="15">
      <c r="X273" s="28"/>
      <c r="Y273" s="28"/>
      <c r="Z273" s="30"/>
      <c r="AA273" s="30"/>
      <c r="AB273" s="11"/>
    </row>
    <row r="274" spans="24:28" ht="15">
      <c r="X274" s="28"/>
      <c r="Y274" s="28"/>
      <c r="Z274" s="30"/>
      <c r="AA274" s="30"/>
      <c r="AB274" s="11"/>
    </row>
    <row r="275" spans="24:28" ht="15">
      <c r="X275" s="28"/>
      <c r="Y275" s="28"/>
      <c r="Z275" s="30"/>
      <c r="AA275" s="30"/>
      <c r="AB275" s="11"/>
    </row>
    <row r="276" spans="24:28" ht="15">
      <c r="X276" s="28"/>
      <c r="Y276" s="28"/>
      <c r="Z276" s="30"/>
      <c r="AA276" s="30"/>
      <c r="AB276" s="11"/>
    </row>
    <row r="277" spans="24:28" ht="15">
      <c r="X277" s="28"/>
      <c r="Y277" s="28"/>
      <c r="Z277" s="30"/>
      <c r="AA277" s="30"/>
      <c r="AB277" s="11"/>
    </row>
    <row r="278" spans="24:28" ht="15">
      <c r="X278" s="28"/>
      <c r="Y278" s="28"/>
      <c r="Z278" s="30"/>
      <c r="AA278" s="30"/>
      <c r="AB278" s="11"/>
    </row>
    <row r="279" spans="24:28" ht="15">
      <c r="X279" s="28"/>
      <c r="Y279" s="28"/>
      <c r="Z279" s="30"/>
      <c r="AA279" s="30"/>
      <c r="AB279" s="11"/>
    </row>
    <row r="280" spans="24:28" ht="15">
      <c r="X280" s="28"/>
      <c r="Y280" s="28"/>
      <c r="Z280" s="30"/>
      <c r="AA280" s="30"/>
      <c r="AB280" s="11"/>
    </row>
    <row r="281" spans="24:28" ht="15">
      <c r="X281" s="28"/>
      <c r="Y281" s="28"/>
      <c r="Z281" s="30"/>
      <c r="AA281" s="30"/>
      <c r="AB281" s="11"/>
    </row>
    <row r="282" spans="24:28" ht="15">
      <c r="X282" s="28"/>
      <c r="Y282" s="28"/>
      <c r="Z282" s="30"/>
      <c r="AA282" s="30"/>
      <c r="AB282" s="11"/>
    </row>
    <row r="283" spans="24:28" ht="15">
      <c r="X283" s="28"/>
      <c r="Y283" s="28"/>
      <c r="Z283" s="30"/>
      <c r="AA283" s="30"/>
      <c r="AB283" s="11"/>
    </row>
    <row r="284" spans="24:28" ht="15">
      <c r="X284" s="28"/>
      <c r="Y284" s="28"/>
      <c r="Z284" s="30"/>
      <c r="AA284" s="30"/>
      <c r="AB284" s="11"/>
    </row>
    <row r="285" spans="24:28" ht="15">
      <c r="X285" s="28"/>
      <c r="Y285" s="28"/>
      <c r="Z285" s="30"/>
      <c r="AA285" s="30"/>
      <c r="AB285" s="11"/>
    </row>
    <row r="286" spans="24:28" ht="15">
      <c r="X286" s="28"/>
      <c r="Y286" s="28"/>
      <c r="Z286" s="30"/>
      <c r="AA286" s="30"/>
      <c r="AB286" s="11"/>
    </row>
    <row r="287" spans="24:28" ht="15">
      <c r="X287" s="28"/>
      <c r="Y287" s="28"/>
      <c r="Z287" s="30"/>
      <c r="AA287" s="30"/>
      <c r="AB287" s="11"/>
    </row>
    <row r="288" spans="24:28" ht="15">
      <c r="X288" s="1"/>
      <c r="Y288" s="28"/>
      <c r="Z288" s="30"/>
      <c r="AA288" s="30"/>
      <c r="AB288" s="11"/>
    </row>
    <row r="289" spans="24:28" ht="15">
      <c r="X289" s="1"/>
      <c r="Y289" s="29"/>
      <c r="Z289" s="1"/>
      <c r="AA289" s="30"/>
      <c r="AB289" s="11"/>
    </row>
    <row r="290" spans="24:28" ht="15">
      <c r="X290" s="1"/>
      <c r="Y290" s="29"/>
      <c r="Z290" s="1"/>
      <c r="AA290" s="29"/>
      <c r="AB290" s="11"/>
    </row>
    <row r="291" spans="24:28" ht="15">
      <c r="X291" s="1"/>
      <c r="Y291" s="29"/>
      <c r="Z291" s="1"/>
      <c r="AA291" s="29"/>
      <c r="AB291" s="11"/>
    </row>
    <row r="292" spans="25:28" ht="15">
      <c r="Y292" s="29"/>
      <c r="Z292" s="1"/>
      <c r="AA292" s="29"/>
      <c r="AB292" s="11"/>
    </row>
    <row r="293" spans="27:28" ht="15">
      <c r="AA293" s="29"/>
      <c r="AB293" s="11"/>
    </row>
    <row r="297" ht="15">
      <c r="X297" s="28"/>
    </row>
    <row r="298" spans="24:26" ht="15">
      <c r="X298" s="28"/>
      <c r="Y298" s="28"/>
      <c r="Z298" s="30"/>
    </row>
    <row r="299" spans="24:27" ht="15">
      <c r="X299" s="28"/>
      <c r="Y299" s="28"/>
      <c r="Z299" s="30"/>
      <c r="AA299" s="30"/>
    </row>
    <row r="300" spans="24:27" ht="15">
      <c r="X300" s="28"/>
      <c r="Y300" s="28"/>
      <c r="Z300" s="30"/>
      <c r="AA300" s="30"/>
    </row>
    <row r="301" spans="24:27" ht="15">
      <c r="X301" s="28"/>
      <c r="Y301" s="28"/>
      <c r="Z301" s="30"/>
      <c r="AA301" s="30"/>
    </row>
    <row r="302" spans="24:27" ht="15">
      <c r="X302" s="28"/>
      <c r="Y302" s="28"/>
      <c r="Z302" s="30"/>
      <c r="AA302" s="30"/>
    </row>
    <row r="303" spans="24:27" ht="15">
      <c r="X303" s="28"/>
      <c r="Y303" s="28"/>
      <c r="Z303" s="30"/>
      <c r="AA303" s="30"/>
    </row>
    <row r="304" spans="24:27" ht="15">
      <c r="X304" s="28"/>
      <c r="Y304" s="28"/>
      <c r="Z304" s="30"/>
      <c r="AA304" s="30"/>
    </row>
    <row r="305" spans="24:27" ht="15">
      <c r="X305" s="28"/>
      <c r="Y305" s="28"/>
      <c r="Z305" s="30"/>
      <c r="AA305" s="30"/>
    </row>
    <row r="306" spans="24:27" ht="15">
      <c r="X306" s="28"/>
      <c r="Y306" s="28"/>
      <c r="Z306" s="30"/>
      <c r="AA306" s="30"/>
    </row>
    <row r="307" spans="24:27" ht="15">
      <c r="X307" s="28"/>
      <c r="Y307" s="28"/>
      <c r="Z307" s="30"/>
      <c r="AA307" s="30"/>
    </row>
    <row r="308" spans="24:27" ht="15">
      <c r="X308" s="28"/>
      <c r="Y308" s="28"/>
      <c r="Z308" s="30"/>
      <c r="AA308" s="30"/>
    </row>
    <row r="309" spans="24:27" ht="15">
      <c r="X309" s="28"/>
      <c r="Y309" s="28"/>
      <c r="Z309" s="30"/>
      <c r="AA309" s="30"/>
    </row>
    <row r="310" spans="24:27" ht="15">
      <c r="X310" s="28"/>
      <c r="Y310" s="28"/>
      <c r="Z310" s="30"/>
      <c r="AA310" s="30"/>
    </row>
    <row r="311" spans="24:27" ht="15">
      <c r="X311" s="28"/>
      <c r="Y311" s="28"/>
      <c r="Z311" s="30"/>
      <c r="AA311" s="30"/>
    </row>
    <row r="312" spans="24:27" ht="15">
      <c r="X312" s="28"/>
      <c r="Y312" s="28"/>
      <c r="Z312" s="30"/>
      <c r="AA312" s="30"/>
    </row>
    <row r="313" spans="24:27" ht="15">
      <c r="X313" s="28"/>
      <c r="Y313" s="28"/>
      <c r="Z313" s="30"/>
      <c r="AA313" s="30"/>
    </row>
    <row r="314" spans="24:27" ht="15">
      <c r="X314" s="28"/>
      <c r="Y314" s="28"/>
      <c r="Z314" s="30"/>
      <c r="AA314" s="30"/>
    </row>
    <row r="315" spans="24:27" ht="15">
      <c r="X315" s="28"/>
      <c r="Y315" s="28"/>
      <c r="Z315" s="30"/>
      <c r="AA315" s="30"/>
    </row>
    <row r="316" spans="24:27" ht="15">
      <c r="X316" s="28"/>
      <c r="Y316" s="28"/>
      <c r="Z316" s="30"/>
      <c r="AA316" s="30"/>
    </row>
    <row r="317" spans="24:27" ht="15">
      <c r="X317" s="28"/>
      <c r="Y317" s="28"/>
      <c r="Z317" s="30"/>
      <c r="AA317" s="30"/>
    </row>
    <row r="318" spans="24:27" ht="15">
      <c r="X318" s="28"/>
      <c r="Y318" s="28"/>
      <c r="Z318" s="30"/>
      <c r="AA318" s="30"/>
    </row>
    <row r="319" spans="24:27" ht="15">
      <c r="X319" s="28"/>
      <c r="Y319" s="28"/>
      <c r="Z319" s="30"/>
      <c r="AA319" s="30"/>
    </row>
    <row r="320" spans="24:27" ht="15">
      <c r="X320" s="28"/>
      <c r="Y320" s="28"/>
      <c r="Z320" s="30"/>
      <c r="AA320" s="30"/>
    </row>
    <row r="321" spans="24:27" ht="15">
      <c r="X321" s="28"/>
      <c r="Y321" s="28"/>
      <c r="Z321" s="30"/>
      <c r="AA321" s="30"/>
    </row>
    <row r="322" spans="24:27" ht="15">
      <c r="X322" s="28"/>
      <c r="Y322" s="28"/>
      <c r="Z322" s="30"/>
      <c r="AA322" s="30"/>
    </row>
    <row r="323" spans="24:27" ht="15">
      <c r="X323" s="28"/>
      <c r="Y323" s="28"/>
      <c r="Z323" s="30"/>
      <c r="AA323" s="30"/>
    </row>
    <row r="324" spans="24:27" ht="15">
      <c r="X324" s="28"/>
      <c r="Y324" s="28"/>
      <c r="Z324" s="30"/>
      <c r="AA324" s="30"/>
    </row>
    <row r="325" spans="24:27" ht="15">
      <c r="X325" s="28"/>
      <c r="Y325" s="28"/>
      <c r="Z325" s="30"/>
      <c r="AA325" s="30"/>
    </row>
    <row r="326" spans="24:27" ht="15">
      <c r="X326" s="28"/>
      <c r="Y326" s="28"/>
      <c r="Z326" s="30"/>
      <c r="AA326" s="30"/>
    </row>
    <row r="327" spans="24:27" ht="15">
      <c r="X327" s="28"/>
      <c r="Y327" s="28"/>
      <c r="Z327" s="30"/>
      <c r="AA327" s="30"/>
    </row>
    <row r="328" spans="24:27" ht="15">
      <c r="X328" s="28"/>
      <c r="Y328" s="28"/>
      <c r="Z328" s="30"/>
      <c r="AA328" s="30"/>
    </row>
    <row r="329" spans="24:27" ht="15">
      <c r="X329" s="28"/>
      <c r="Y329" s="28"/>
      <c r="Z329" s="30"/>
      <c r="AA329" s="30"/>
    </row>
    <row r="330" spans="24:27" ht="15">
      <c r="X330" s="28"/>
      <c r="Y330" s="28"/>
      <c r="Z330" s="30"/>
      <c r="AA330" s="30"/>
    </row>
    <row r="331" spans="24:27" ht="15">
      <c r="X331" s="28"/>
      <c r="Y331" s="28"/>
      <c r="Z331" s="30"/>
      <c r="AA331" s="30"/>
    </row>
    <row r="332" spans="24:27" ht="15">
      <c r="X332" s="28"/>
      <c r="Y332" s="28"/>
      <c r="Z332" s="30"/>
      <c r="AA332" s="30"/>
    </row>
    <row r="333" spans="24:27" ht="15">
      <c r="X333" s="28"/>
      <c r="Y333" s="28"/>
      <c r="Z333" s="30"/>
      <c r="AA333" s="30"/>
    </row>
    <row r="334" spans="24:27" ht="15">
      <c r="X334" s="28"/>
      <c r="Y334" s="28"/>
      <c r="Z334" s="30"/>
      <c r="AA334" s="30"/>
    </row>
    <row r="335" spans="24:27" ht="15">
      <c r="X335" s="28"/>
      <c r="Y335" s="28"/>
      <c r="Z335" s="30"/>
      <c r="AA335" s="30"/>
    </row>
    <row r="336" spans="24:27" ht="15">
      <c r="X336" s="28"/>
      <c r="Y336" s="28"/>
      <c r="Z336" s="30"/>
      <c r="AA336" s="30"/>
    </row>
    <row r="337" spans="24:27" ht="15">
      <c r="X337" s="28"/>
      <c r="Y337" s="28"/>
      <c r="Z337" s="30"/>
      <c r="AA337" s="30"/>
    </row>
    <row r="338" spans="24:27" ht="15">
      <c r="X338" s="28"/>
      <c r="Y338" s="28"/>
      <c r="Z338" s="30"/>
      <c r="AA338" s="30"/>
    </row>
    <row r="339" spans="24:27" ht="15">
      <c r="X339" s="28"/>
      <c r="Y339" s="28"/>
      <c r="Z339" s="30"/>
      <c r="AA339" s="30"/>
    </row>
    <row r="340" spans="24:27" ht="15">
      <c r="X340" s="28"/>
      <c r="Y340" s="28"/>
      <c r="Z340" s="30"/>
      <c r="AA340" s="30"/>
    </row>
    <row r="341" spans="24:27" ht="15">
      <c r="X341" s="28"/>
      <c r="Y341" s="28"/>
      <c r="Z341" s="30"/>
      <c r="AA341" s="30"/>
    </row>
    <row r="342" spans="24:27" ht="15">
      <c r="X342" s="28"/>
      <c r="Y342" s="28"/>
      <c r="Z342" s="30"/>
      <c r="AA342" s="30"/>
    </row>
    <row r="343" spans="24:27" ht="15">
      <c r="X343" s="28"/>
      <c r="Y343" s="28"/>
      <c r="Z343" s="30"/>
      <c r="AA343" s="30"/>
    </row>
    <row r="344" spans="24:27" ht="15">
      <c r="X344" s="28"/>
      <c r="Y344" s="28"/>
      <c r="Z344" s="30"/>
      <c r="AA344" s="30"/>
    </row>
    <row r="345" spans="24:27" ht="15">
      <c r="X345" s="28"/>
      <c r="Y345" s="28"/>
      <c r="Z345" s="30"/>
      <c r="AA345" s="30"/>
    </row>
    <row r="346" spans="24:27" ht="15">
      <c r="X346" s="28"/>
      <c r="Y346" s="28"/>
      <c r="Z346" s="30"/>
      <c r="AA346" s="30"/>
    </row>
    <row r="347" spans="24:27" ht="15">
      <c r="X347" s="28"/>
      <c r="Y347" s="28"/>
      <c r="Z347" s="30"/>
      <c r="AA347" s="30"/>
    </row>
    <row r="348" spans="24:27" ht="15">
      <c r="X348" s="28"/>
      <c r="Y348" s="28"/>
      <c r="Z348" s="30"/>
      <c r="AA348" s="30"/>
    </row>
    <row r="349" spans="24:27" ht="15">
      <c r="X349" s="28"/>
      <c r="Y349" s="28"/>
      <c r="Z349" s="30"/>
      <c r="AA349" s="30"/>
    </row>
    <row r="350" spans="24:27" ht="15">
      <c r="X350" s="28"/>
      <c r="Y350" s="28"/>
      <c r="Z350" s="30"/>
      <c r="AA350" s="30"/>
    </row>
    <row r="351" spans="24:27" ht="15">
      <c r="X351" s="28"/>
      <c r="Y351" s="28"/>
      <c r="Z351" s="30"/>
      <c r="AA351" s="30"/>
    </row>
    <row r="352" spans="24:27" ht="15">
      <c r="X352" s="28"/>
      <c r="Y352" s="28"/>
      <c r="Z352" s="30"/>
      <c r="AA352" s="30"/>
    </row>
    <row r="353" spans="24:27" ht="15">
      <c r="X353" s="28"/>
      <c r="Y353" s="28"/>
      <c r="Z353" s="30"/>
      <c r="AA353" s="30"/>
    </row>
    <row r="354" spans="24:27" ht="15">
      <c r="X354" s="28"/>
      <c r="Y354" s="28"/>
      <c r="Z354" s="30"/>
      <c r="AA354" s="30"/>
    </row>
    <row r="355" spans="24:27" ht="15">
      <c r="X355" s="28"/>
      <c r="Y355" s="28"/>
      <c r="Z355" s="30"/>
      <c r="AA355" s="30"/>
    </row>
    <row r="356" spans="24:27" ht="15">
      <c r="X356" s="1"/>
      <c r="Y356" s="28"/>
      <c r="Z356" s="30"/>
      <c r="AA356" s="30"/>
    </row>
    <row r="357" spans="25:27" ht="15">
      <c r="Y357" s="29"/>
      <c r="Z357" s="1"/>
      <c r="AA357" s="30"/>
    </row>
    <row r="358" ht="15">
      <c r="AA358" s="31"/>
    </row>
  </sheetData>
  <mergeCells count="5">
    <mergeCell ref="O2:Q2"/>
    <mergeCell ref="C2:E2"/>
    <mergeCell ref="C3:E3"/>
    <mergeCell ref="G2:I2"/>
    <mergeCell ref="K2:M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Shih-Yu Lee</dc:creator>
  <cp:keywords/>
  <dc:description/>
  <cp:lastModifiedBy>test]</cp:lastModifiedBy>
  <cp:lastPrinted>2006-07-03T07:59:57Z</cp:lastPrinted>
  <dcterms:created xsi:type="dcterms:W3CDTF">2002-06-18T02:10:41Z</dcterms:created>
  <dcterms:modified xsi:type="dcterms:W3CDTF">2006-12-28T04:32:19Z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-1541045799</vt:i4>
  </property>
  <property fmtid="{D5CDD505-2E9C-101B-9397-08002B2CF9AE}" pid="3" name="_EmailSubject">
    <vt:lpwstr>590 raw data</vt:lpwstr>
  </property>
  <property fmtid="{D5CDD505-2E9C-101B-9397-08002B2CF9AE}" pid="4" name="_AuthorEmail">
    <vt:lpwstr>shihyu_lee@yahoo.com.tw</vt:lpwstr>
  </property>
  <property fmtid="{D5CDD505-2E9C-101B-9397-08002B2CF9AE}" pid="5" name="_AuthorEmailDisplayName">
    <vt:lpwstr>Shih-Yu Lee</vt:lpwstr>
  </property>
  <property fmtid="{D5CDD505-2E9C-101B-9397-08002B2CF9AE}" pid="6" name="_ReviewingToolsShownOnce">
    <vt:lpwstr/>
  </property>
</Properties>
</file>