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355" windowHeight="12015" activeTab="7"/>
  </bookViews>
  <sheets>
    <sheet name="WT-1 subgroup" sheetId="1" r:id="rId1"/>
    <sheet name="WT-2 subgroup" sheetId="2" r:id="rId2"/>
    <sheet name="WT-3 subgroup" sheetId="3" r:id="rId3"/>
    <sheet name="SEC group" sheetId="4" r:id="rId4"/>
    <sheet name="NT group" sheetId="5" r:id="rId5"/>
    <sheet name="TS group" sheetId="6" r:id="rId6"/>
    <sheet name="FS group" sheetId="7" r:id="rId7"/>
    <sheet name="Summary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<sst xmlns="http://schemas.openxmlformats.org/spreadsheetml/2006/main" count="673" uniqueCount="381">
  <si>
    <t>Mouth of the Choshui River (site 2)</t>
  </si>
  <si>
    <t>OR1-790-st02</t>
  </si>
  <si>
    <t>OR1-790-st03</t>
  </si>
  <si>
    <t>OR1-790-st04</t>
  </si>
  <si>
    <t>OR1-790-st07 (SEM)</t>
  </si>
  <si>
    <t>OR1-799-A2</t>
  </si>
  <si>
    <t>OR1-799-A4</t>
  </si>
  <si>
    <t>OR1-799-B3</t>
  </si>
  <si>
    <t>OR1-799-B4</t>
  </si>
  <si>
    <t>OR1-799-C</t>
  </si>
  <si>
    <t>OR1-799-C3</t>
  </si>
  <si>
    <t>OR1-799-C4</t>
  </si>
  <si>
    <t>OR1-799-D2</t>
  </si>
  <si>
    <t>OR1-799-D3</t>
  </si>
  <si>
    <t>OR1-799-D4</t>
  </si>
  <si>
    <t>OR1-799-E</t>
  </si>
  <si>
    <t>OR1-799-E2</t>
  </si>
  <si>
    <t>OR1-799-E4</t>
  </si>
  <si>
    <t>OR1-799-H</t>
  </si>
  <si>
    <t>OR1-799-H3</t>
  </si>
  <si>
    <t>OR1-799-H4</t>
  </si>
  <si>
    <t xml:space="preserve">OR1-799-J3  </t>
  </si>
  <si>
    <t xml:space="preserve">OR1-799-J4  </t>
  </si>
  <si>
    <t>OR1-799-K (X-ray; SEM)</t>
  </si>
  <si>
    <t xml:space="preserve">OR1-799-K3  </t>
  </si>
  <si>
    <t xml:space="preserve">OR1-799-K4  </t>
  </si>
  <si>
    <t>OR1-799-N3</t>
  </si>
  <si>
    <t xml:space="preserve">OR1-799-N4  </t>
  </si>
  <si>
    <t xml:space="preserve">OR1-799-R   </t>
  </si>
  <si>
    <t>OR1-799-R3</t>
  </si>
  <si>
    <t xml:space="preserve">OR1-799-T5  </t>
  </si>
  <si>
    <t xml:space="preserve">OR1-799-T6  </t>
  </si>
  <si>
    <t>OR1-799-V2</t>
  </si>
  <si>
    <t>OR1-841-st11</t>
  </si>
  <si>
    <t>OR1-841-st12</t>
  </si>
  <si>
    <t>OR1-841-st19</t>
  </si>
  <si>
    <t>OR1-841-st25</t>
  </si>
  <si>
    <t>OR1-841-st26</t>
  </si>
  <si>
    <t>OR1-894-st03</t>
  </si>
  <si>
    <t>OR1-894-st13</t>
  </si>
  <si>
    <t>OR2-1300-B1</t>
  </si>
  <si>
    <t>OR2-1300-K2</t>
  </si>
  <si>
    <t>OR2-1367-A1</t>
  </si>
  <si>
    <t>OR2-1367-H1</t>
  </si>
  <si>
    <t>OR2-1367-K1</t>
  </si>
  <si>
    <t>OR2-1539-st01</t>
  </si>
  <si>
    <t>OR2-1539-st05</t>
  </si>
  <si>
    <t>OR2-1539-st06</t>
  </si>
  <si>
    <t>OR2-1539-st07</t>
  </si>
  <si>
    <t>OR2-1539-st08</t>
  </si>
  <si>
    <t>OR2-1539-st09</t>
  </si>
  <si>
    <t>OR2-1539-st10</t>
  </si>
  <si>
    <t>OR2-1539-st11</t>
  </si>
  <si>
    <t>OR2-1539-st12</t>
  </si>
  <si>
    <t>OR2-1539-st13</t>
  </si>
  <si>
    <t>OR2-1539-st14</t>
  </si>
  <si>
    <t>OR2-1539-st15</t>
  </si>
  <si>
    <t>OR2-1539-st16</t>
  </si>
  <si>
    <t>OR2-1539-st17</t>
  </si>
  <si>
    <t>OR2-1539-st18</t>
  </si>
  <si>
    <t>OR2-1539-st19</t>
  </si>
  <si>
    <t>OR2-1539-st20</t>
  </si>
  <si>
    <t>OR2-1539-st21</t>
  </si>
  <si>
    <t>OR2-1539-st22</t>
  </si>
  <si>
    <t>OR2-1547-st03</t>
  </si>
  <si>
    <t>OR2-1547-st07</t>
  </si>
  <si>
    <t>OR2-1547-st08</t>
  </si>
  <si>
    <t>OR2-1547-st09</t>
  </si>
  <si>
    <t>OR2-1547-st12</t>
  </si>
  <si>
    <t>OR2-1547-st13</t>
  </si>
  <si>
    <t>OR2-1547-st14</t>
  </si>
  <si>
    <t>OR2-1547-st15</t>
  </si>
  <si>
    <t>OR2-1547-st16</t>
  </si>
  <si>
    <t>OR2-1547-st24</t>
  </si>
  <si>
    <t>OR2-1547-st38</t>
  </si>
  <si>
    <t>OR2-1547-st39</t>
  </si>
  <si>
    <t>OR2-1547-st40</t>
  </si>
  <si>
    <t>OR2-1547-st41</t>
  </si>
  <si>
    <t>OR2-1559-st10</t>
  </si>
  <si>
    <t>OR2-1559-st11 (#2)</t>
  </si>
  <si>
    <t>OR2-1559-st12</t>
  </si>
  <si>
    <t>OR2-1559-st13</t>
  </si>
  <si>
    <t>OR2-1559-st14</t>
  </si>
  <si>
    <t>OR2-1559-st15</t>
  </si>
  <si>
    <t>OR2-1559-st16</t>
  </si>
  <si>
    <t>OR2-1559-st17</t>
  </si>
  <si>
    <t>OR2-1559-st18</t>
  </si>
  <si>
    <t>OR2-1559-st19</t>
  </si>
  <si>
    <t>OR2-1559-st20</t>
  </si>
  <si>
    <t>OR2-1559-st21</t>
  </si>
  <si>
    <t>OR2-1559-st22</t>
  </si>
  <si>
    <t>OR2-1559-st23</t>
  </si>
  <si>
    <t>OR2-1559-st24 (#3)</t>
  </si>
  <si>
    <t>OR2-1559-st25</t>
  </si>
  <si>
    <t>OR2-1559-st26</t>
  </si>
  <si>
    <t>OR2-1559-st28</t>
  </si>
  <si>
    <t>OR2-1559-st29</t>
  </si>
  <si>
    <t>OR2-1559-st30</t>
  </si>
  <si>
    <t>OR2-1559-st31</t>
  </si>
  <si>
    <t>OR2-1559-st32</t>
  </si>
  <si>
    <t>OR2-1638-st07</t>
  </si>
  <si>
    <t>OR2-1638-st26</t>
  </si>
  <si>
    <t>OR2-1638-st27</t>
  </si>
  <si>
    <t>OR2-1638-st28</t>
  </si>
  <si>
    <t>OR2-1638-st29</t>
  </si>
  <si>
    <t>OR2-1645-st03</t>
  </si>
  <si>
    <t>OR1-770-U</t>
  </si>
  <si>
    <t>OR1-799-T2 (X-ray; SEM)</t>
  </si>
  <si>
    <t>OR2-1547-st25</t>
  </si>
  <si>
    <t>OR1-799-J</t>
  </si>
  <si>
    <t xml:space="preserve">OR1-799-B   </t>
  </si>
  <si>
    <t xml:space="preserve">OR1-799-R4  </t>
  </si>
  <si>
    <t xml:space="preserve">OR1-799-V   </t>
  </si>
  <si>
    <t>OR1-799-V3</t>
  </si>
  <si>
    <t>OR2-1547-st37</t>
  </si>
  <si>
    <t>OR1-841-st14</t>
  </si>
  <si>
    <t>OR1-841-st15</t>
  </si>
  <si>
    <t>OR1-841-st18</t>
  </si>
  <si>
    <t>OR1-894-st24</t>
  </si>
  <si>
    <t>OR1-894-st25</t>
  </si>
  <si>
    <t>OR1-894-st26</t>
  </si>
  <si>
    <t>OR1-894-st26b</t>
  </si>
  <si>
    <t>OR1-894-st26c</t>
  </si>
  <si>
    <t>OR1-894-st26d</t>
  </si>
  <si>
    <t>OR2-1547-st04</t>
  </si>
  <si>
    <t>OR2-1547-st05</t>
  </si>
  <si>
    <t>OR2-1547-st06</t>
  </si>
  <si>
    <t>OR2-1547-st10</t>
  </si>
  <si>
    <t>OR2-1547-st11</t>
  </si>
  <si>
    <t>OR2-1547-st30</t>
  </si>
  <si>
    <t>OR2-1638-st08</t>
  </si>
  <si>
    <t>OR2-1638-st09</t>
  </si>
  <si>
    <t>OR2-1638-st10</t>
  </si>
  <si>
    <t>OR2-1638-st12</t>
  </si>
  <si>
    <t>OR2-1638-st14</t>
  </si>
  <si>
    <t>OR2-1638-st17</t>
  </si>
  <si>
    <t>OR2-1638-st18</t>
  </si>
  <si>
    <t>OR2-1638-st19 (#5; X-ray; SEM)</t>
  </si>
  <si>
    <t>OR2-1638-st20</t>
  </si>
  <si>
    <t>OR2-1638-st21</t>
  </si>
  <si>
    <t>OR2-1638-st22</t>
  </si>
  <si>
    <t>OR2-1638-st23</t>
  </si>
  <si>
    <t>OR2-1638-st24</t>
  </si>
  <si>
    <t>OR2-1638-st25</t>
  </si>
  <si>
    <t>OR2-1645-st04</t>
  </si>
  <si>
    <t>OR2-1645-st05</t>
  </si>
  <si>
    <t>OR2-1645-st06</t>
  </si>
  <si>
    <t>OR2-1645-st07</t>
  </si>
  <si>
    <t>OR2-1645-st08</t>
  </si>
  <si>
    <t>OR2-1645-st09 (#6; X-ray; SEM)</t>
  </si>
  <si>
    <t>OR2-1645-st10</t>
  </si>
  <si>
    <t>OR2-1645-st11</t>
  </si>
  <si>
    <t>OR2-1645-st12</t>
  </si>
  <si>
    <t>OR2-1645-st13</t>
  </si>
  <si>
    <t>OR2-1645-st14</t>
  </si>
  <si>
    <t>OR2-1645-st15</t>
  </si>
  <si>
    <t>OR2-1645-st16</t>
  </si>
  <si>
    <t>OR2-1645-st17</t>
  </si>
  <si>
    <t>OR2-1645-st18</t>
  </si>
  <si>
    <t>OR1-799-D</t>
  </si>
  <si>
    <t>OR2-1547-st01</t>
  </si>
  <si>
    <t>OR2-1547-st02</t>
  </si>
  <si>
    <t>OR2-1547-st42</t>
  </si>
  <si>
    <t>OR2-1547-st43</t>
  </si>
  <si>
    <t>OR2-1547-st44</t>
  </si>
  <si>
    <t>OR2-1559-st33</t>
  </si>
  <si>
    <t>OR2-1638-st01</t>
  </si>
  <si>
    <t>OR2-1638-st02</t>
  </si>
  <si>
    <t>OR2-1638-st04</t>
  </si>
  <si>
    <t>OR2-1638-st06</t>
  </si>
  <si>
    <t>OR2-1638-st30</t>
  </si>
  <si>
    <t>OR2-1645-st01</t>
  </si>
  <si>
    <t>OR2-1645-st02</t>
  </si>
  <si>
    <t>OR1-894-st22</t>
  </si>
  <si>
    <t>OR1-894-st25a</t>
  </si>
  <si>
    <t>OR2-1547-st17</t>
  </si>
  <si>
    <t>OR2-1547-st18</t>
  </si>
  <si>
    <t>OR2-1547-st20</t>
  </si>
  <si>
    <t>OR2-1547-st21</t>
  </si>
  <si>
    <t>OR2-1547-st22</t>
  </si>
  <si>
    <t>OR2-1547-st23</t>
  </si>
  <si>
    <t>OR2-1547-st26</t>
  </si>
  <si>
    <t>OR2-1547-st27</t>
  </si>
  <si>
    <t>OR2-1547-st28</t>
  </si>
  <si>
    <t>OR2-1547-st29</t>
  </si>
  <si>
    <t>WT-2 subgroup</t>
  </si>
  <si>
    <t>WT-3 subgroup</t>
  </si>
  <si>
    <t>SEC group</t>
  </si>
  <si>
    <t>NT group</t>
  </si>
  <si>
    <t>FS group</t>
  </si>
  <si>
    <t>WT-1 subgroup</t>
  </si>
  <si>
    <t>Mouth of the Danshui River</t>
  </si>
  <si>
    <t>Mouth of the Fengshan River</t>
  </si>
  <si>
    <t>Mouth of the Touchien River</t>
  </si>
  <si>
    <t>Mouth of Taan River</t>
  </si>
  <si>
    <t>Mouth of the Tachia River (site 1)</t>
  </si>
  <si>
    <t>Mouth of the Tachia River (site 2)</t>
  </si>
  <si>
    <t>Mouth of the Wu River</t>
  </si>
  <si>
    <t>Mouth of the Choshui River (site 1)</t>
  </si>
  <si>
    <t>Range</t>
  </si>
  <si>
    <t>0.815~0.973</t>
  </si>
  <si>
    <t>1.058~3.785</t>
  </si>
  <si>
    <t>0.778~0.879</t>
  </si>
  <si>
    <t>0.687~6.542</t>
  </si>
  <si>
    <t>OR2-1367-st01</t>
  </si>
  <si>
    <t>OR2-1367-st02</t>
  </si>
  <si>
    <t>OR2-1442-st04</t>
  </si>
  <si>
    <t>OR2-1442-st16</t>
  </si>
  <si>
    <t>OR2-1559-st01</t>
  </si>
  <si>
    <t>OR2-1580-st43</t>
  </si>
  <si>
    <t>0.870~0.981</t>
  </si>
  <si>
    <t>0.454~4.985</t>
  </si>
  <si>
    <t>OR2-1442-st06</t>
  </si>
  <si>
    <t>OR2-1442-st08</t>
  </si>
  <si>
    <t>OR2-1559-st02</t>
  </si>
  <si>
    <t>OR2-1559-st03</t>
  </si>
  <si>
    <t>OR2-1559-st04</t>
  </si>
  <si>
    <t>OR2-1559-st05 (#4)</t>
  </si>
  <si>
    <t>OR2-1559-st09</t>
  </si>
  <si>
    <t>0.822~0.849</t>
  </si>
  <si>
    <t>3.872~8.209</t>
  </si>
  <si>
    <t>Surface sediment</t>
  </si>
  <si>
    <t>OR1-770-T3</t>
  </si>
  <si>
    <t>OR2-1539-st06a</t>
  </si>
  <si>
    <t>OR2-1539-st18a</t>
  </si>
  <si>
    <t>OR2-1547-A</t>
  </si>
  <si>
    <t>OR2-1547-B</t>
  </si>
  <si>
    <t>OR2-1559-st06</t>
  </si>
  <si>
    <t>OR2-1559-st07</t>
  </si>
  <si>
    <t>OR2-1559-st08</t>
  </si>
  <si>
    <t>OR2-1580-A</t>
  </si>
  <si>
    <t>OR2-1580-D</t>
  </si>
  <si>
    <t>0.918~0.834</t>
  </si>
  <si>
    <t>1.172~8.095</t>
  </si>
  <si>
    <t>0.952~0.959</t>
  </si>
  <si>
    <t>2.418~4.085</t>
  </si>
  <si>
    <r>
      <t>OR1-799-A</t>
    </r>
    <r>
      <rPr>
        <b/>
        <vertAlign val="subscript"/>
        <sz val="10"/>
        <color indexed="17"/>
        <rFont val="Arial"/>
        <family val="2"/>
      </rPr>
      <t>0</t>
    </r>
  </si>
  <si>
    <t>0.344~0.820</t>
  </si>
  <si>
    <t>0.650~2.128</t>
  </si>
  <si>
    <t>OR1-799-N (X-ray)</t>
  </si>
  <si>
    <t>Average (n=123)</t>
  </si>
  <si>
    <t>Average (n=123)</t>
  </si>
  <si>
    <t xml:space="preserve">Standard deviation </t>
  </si>
  <si>
    <t xml:space="preserve">Standard deviation </t>
  </si>
  <si>
    <t xml:space="preserve">Standard deviation </t>
  </si>
  <si>
    <t>Average (n=3)</t>
  </si>
  <si>
    <t>Average (n=3)</t>
  </si>
  <si>
    <t>(8.552~33.50) E-08</t>
  </si>
  <si>
    <t>(8.552~33.50) E-08</t>
  </si>
  <si>
    <t>(2.014~23.61) E-04</t>
  </si>
  <si>
    <t>(2.014~23.61) E-04</t>
  </si>
  <si>
    <t>(2.972~16.32) E-05</t>
  </si>
  <si>
    <t>(2.972~16.32) E-05</t>
  </si>
  <si>
    <t>(1.374~17.82) E-07</t>
  </si>
  <si>
    <t>(1.374~17.82) E-07</t>
  </si>
  <si>
    <t>(1.486~5.966) E-04</t>
  </si>
  <si>
    <t>(1.486~5.966) E-04</t>
  </si>
  <si>
    <t>(4.496~11.81) E-08</t>
  </si>
  <si>
    <t>(4.496~11.81) E-08</t>
  </si>
  <si>
    <t>(3.060~6.243) E-05</t>
  </si>
  <si>
    <t>(3.060~6.243) E-05</t>
  </si>
  <si>
    <t>(0.4530~2.376) E-07</t>
  </si>
  <si>
    <t>(0.4530~2.376) E-07</t>
  </si>
  <si>
    <t>Average (n=7)</t>
  </si>
  <si>
    <t>Average (n=7)</t>
  </si>
  <si>
    <t>Surface sediment</t>
  </si>
  <si>
    <t>sample wt (g)</t>
  </si>
  <si>
    <t>sample wt (g)</t>
  </si>
  <si>
    <t>S-ratio</t>
  </si>
  <si>
    <t>Fluvial sediment</t>
  </si>
  <si>
    <t>Average (n=51)</t>
  </si>
  <si>
    <t>Average (n=51)</t>
  </si>
  <si>
    <t>(2.294~6.331) E-07</t>
  </si>
  <si>
    <t>(2.294~6.331) E-07</t>
  </si>
  <si>
    <t>(1.812~7.270) E-03</t>
  </si>
  <si>
    <t>(1.812~7.270) E-03</t>
  </si>
  <si>
    <t>(1.489~6.006) E-04</t>
  </si>
  <si>
    <t>(1.489~6.006) E-04</t>
  </si>
  <si>
    <t>(1.115~4.171) E-06</t>
  </si>
  <si>
    <t>(1.115~4.171) E-06</t>
  </si>
  <si>
    <t>(1.414~1.763) E-07</t>
  </si>
  <si>
    <t>(1.414~1.763) E-07</t>
  </si>
  <si>
    <t>(2.997~4.152) E-03</t>
  </si>
  <si>
    <t>(2.997~4.152) E-03</t>
  </si>
  <si>
    <t>(7.168~9.728) E-05</t>
  </si>
  <si>
    <t>(7.168~9.728) E-05</t>
  </si>
  <si>
    <t>(3.420~7.203) E-07</t>
  </si>
  <si>
    <t>(3.420~7.203) E-07</t>
  </si>
  <si>
    <t>(2.142~21.80) E-03</t>
  </si>
  <si>
    <t>(2.142~21.80) E-03</t>
  </si>
  <si>
    <t>(0.6302~9.437) E-04</t>
  </si>
  <si>
    <t>(0.6302~9.437) E-04</t>
  </si>
  <si>
    <t>(0.5044~10.80) E-06</t>
  </si>
  <si>
    <t>(0.5044~10.80) E-06</t>
  </si>
  <si>
    <t>Average (n=20)</t>
  </si>
  <si>
    <t>Average (n=20)</t>
  </si>
  <si>
    <t>(0.230~23.78) E-06</t>
  </si>
  <si>
    <t>(0.230~23.78) E-06</t>
  </si>
  <si>
    <t>(0.7378~16.65) E-07</t>
  </si>
  <si>
    <t>(0.7378~16.65) E-07</t>
  </si>
  <si>
    <t>(0.6060~6.817) E-03</t>
  </si>
  <si>
    <t>(0.6060~6.817) E-03</t>
  </si>
  <si>
    <t>(0.6295~4.565) E-04</t>
  </si>
  <si>
    <t>(0.6295~4.565) E-04</t>
  </si>
  <si>
    <t>Average (n=12)</t>
  </si>
  <si>
    <t>Average (n=12)</t>
  </si>
  <si>
    <t>(3.198~27.07) E-07</t>
  </si>
  <si>
    <t>(3.198~27.07) E-07</t>
  </si>
  <si>
    <t>Average (n=9)</t>
  </si>
  <si>
    <t>Average (n=9)</t>
  </si>
  <si>
    <t>(0.6692~53.84) E-07</t>
  </si>
  <si>
    <t>(0.6692~53.84) E-07</t>
  </si>
  <si>
    <t>(0.5165~45.84) E-03</t>
  </si>
  <si>
    <t>(0.5165~45.84) E-03</t>
  </si>
  <si>
    <t>(0.436~11.99) E-04</t>
  </si>
  <si>
    <t>(0.436~11.99) E-04</t>
  </si>
  <si>
    <t>(0.1033~5.697) E-06</t>
  </si>
  <si>
    <t>(0.1033~5.697) E-06</t>
  </si>
  <si>
    <t>Range</t>
  </si>
  <si>
    <t>0.918~0.834</t>
  </si>
  <si>
    <t>1.172~8.095</t>
  </si>
  <si>
    <t>0.952~0.959</t>
  </si>
  <si>
    <t>2.418~4.085</t>
  </si>
  <si>
    <t>0.344~0.820</t>
  </si>
  <si>
    <t>0.650~2.128</t>
  </si>
  <si>
    <t>0.822~0.849</t>
  </si>
  <si>
    <t>3.872~8.209</t>
  </si>
  <si>
    <t>0.870~0.981</t>
  </si>
  <si>
    <t>0.454~4.985</t>
  </si>
  <si>
    <t>0.778~0.879</t>
  </si>
  <si>
    <t>0.687~6.542</t>
  </si>
  <si>
    <t>0.815~0.973</t>
  </si>
  <si>
    <t>1.058~3.785</t>
  </si>
  <si>
    <t>Sample preparation</t>
  </si>
  <si>
    <t>&lt;125 μm (10%), &lt;150 μm (10%), &lt;250 μm (80%)</t>
  </si>
  <si>
    <t>&lt;63 μm</t>
  </si>
  <si>
    <t>&lt;63 μm</t>
  </si>
  <si>
    <t>&lt;125 μm</t>
  </si>
  <si>
    <t>&lt;63 μm (90%), &lt;125 μm (10%)</t>
  </si>
  <si>
    <t>&lt;63 μm (50%), &lt;125 μm (50%)</t>
  </si>
  <si>
    <t>&lt;63 μm (30%), &lt;125 μm (70%)</t>
  </si>
  <si>
    <t>&lt;63 μm (40%), &lt;125 μm (60%)</t>
  </si>
  <si>
    <t>&lt;250 μm</t>
  </si>
  <si>
    <t>&lt;125 μm</t>
  </si>
  <si>
    <t>&lt;63 μm</t>
  </si>
  <si>
    <t>&lt;63 μm (60%), &lt;125 μm (40%)</t>
  </si>
  <si>
    <t>&lt;125 μm (40%), &lt;250 μm (50%), &lt;500 μm (10%)</t>
  </si>
  <si>
    <t>&lt;150 μm</t>
  </si>
  <si>
    <t>&lt;63 μm</t>
  </si>
  <si>
    <t>&lt;63 μm (20%), &lt;125 μm (30%), &lt;150 μm (30%), &lt;250 μm (20%)</t>
  </si>
  <si>
    <t>&lt;150 μm (30%), &lt;250 μm (70%)</t>
  </si>
  <si>
    <t>&lt;125 μm (30%), &lt;250 μm (70%)</t>
  </si>
  <si>
    <t>&lt;150 μm (50%), &lt;250 μm (50%)</t>
  </si>
  <si>
    <t>&lt;63 μm (10%), &lt;125 μm (90%)</t>
  </si>
  <si>
    <t>&lt;150 μm (10%), &lt;250 μm (90%)</t>
  </si>
  <si>
    <t>&lt;125 μm (40%), &lt;150 μm (40%), &lt;250 μm (20%)</t>
  </si>
  <si>
    <t>&lt;125 μm (60%), &lt;150 μm (40%)</t>
  </si>
  <si>
    <t>&lt;125 μm (80%), &lt;150 μm (20%)</t>
  </si>
  <si>
    <t>&lt;150 μm (80%), &lt;250 μm (20%)</t>
  </si>
  <si>
    <t>&lt;250 μm (50%), &lt;500 μm (50%)</t>
  </si>
  <si>
    <t>&lt;63 μm</t>
  </si>
  <si>
    <r>
      <t>c</t>
    </r>
    <r>
      <rPr>
        <b/>
        <vertAlign val="subscript"/>
        <sz val="10"/>
        <color indexed="23"/>
        <rFont val="Arial"/>
        <family val="2"/>
      </rPr>
      <t>arm</t>
    </r>
    <r>
      <rPr>
        <b/>
        <sz val="10"/>
        <color indexed="23"/>
        <rFont val="Arial"/>
        <family val="2"/>
      </rPr>
      <t>/</t>
    </r>
    <r>
      <rPr>
        <b/>
        <sz val="10"/>
        <color indexed="23"/>
        <rFont val="Symbol"/>
        <family val="1"/>
      </rPr>
      <t>c</t>
    </r>
  </si>
  <si>
    <r>
      <t>c</t>
    </r>
    <r>
      <rPr>
        <b/>
        <sz val="10"/>
        <color indexed="23"/>
        <rFont val="Arial"/>
        <family val="2"/>
      </rPr>
      <t xml:space="preserve"> (m</t>
    </r>
    <r>
      <rPr>
        <b/>
        <vertAlign val="superscript"/>
        <sz val="10"/>
        <color indexed="23"/>
        <rFont val="Arial"/>
        <family val="2"/>
      </rPr>
      <t>3</t>
    </r>
    <r>
      <rPr>
        <b/>
        <sz val="10"/>
        <color indexed="23"/>
        <rFont val="Arial"/>
        <family val="2"/>
      </rPr>
      <t>/kg)</t>
    </r>
  </si>
  <si>
    <r>
      <t>SIRM (Am</t>
    </r>
    <r>
      <rPr>
        <b/>
        <vertAlign val="superscript"/>
        <sz val="10"/>
        <color indexed="23"/>
        <rFont val="Arial"/>
        <family val="2"/>
      </rPr>
      <t>2</t>
    </r>
    <r>
      <rPr>
        <b/>
        <sz val="10"/>
        <color indexed="23"/>
        <rFont val="Arial"/>
        <family val="2"/>
      </rPr>
      <t>/kg)</t>
    </r>
  </si>
  <si>
    <r>
      <t>HIRM (Am</t>
    </r>
    <r>
      <rPr>
        <b/>
        <vertAlign val="superscript"/>
        <sz val="10"/>
        <color indexed="23"/>
        <rFont val="Arial"/>
        <family val="2"/>
      </rPr>
      <t>2</t>
    </r>
    <r>
      <rPr>
        <b/>
        <sz val="10"/>
        <color indexed="23"/>
        <rFont val="Arial"/>
        <family val="2"/>
      </rPr>
      <t>/kg)</t>
    </r>
  </si>
  <si>
    <r>
      <t>c</t>
    </r>
    <r>
      <rPr>
        <vertAlign val="subscript"/>
        <sz val="10"/>
        <color indexed="23"/>
        <rFont val="Arial"/>
        <family val="2"/>
      </rPr>
      <t>arm</t>
    </r>
    <r>
      <rPr>
        <b/>
        <vertAlign val="subscript"/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(m</t>
    </r>
    <r>
      <rPr>
        <b/>
        <vertAlign val="superscript"/>
        <sz val="10"/>
        <color indexed="23"/>
        <rFont val="Arial"/>
        <family val="2"/>
      </rPr>
      <t>3</t>
    </r>
    <r>
      <rPr>
        <b/>
        <sz val="10"/>
        <color indexed="23"/>
        <rFont val="Arial"/>
        <family val="2"/>
      </rPr>
      <t>/kg)</t>
    </r>
  </si>
  <si>
    <t>&lt;250 μm (10%), &lt;500 μm (65%), &lt;1 mm (25%)</t>
  </si>
  <si>
    <t>&lt;250 μm (35%), &lt;500 μm (55%), &lt;1 mm (10%)</t>
  </si>
  <si>
    <t>&lt;250 μm (5%), &lt;500 μm (50%), &lt;1 mm (45%)</t>
  </si>
  <si>
    <t>&lt;250 μm (15%), &lt;500 μm (45%), &lt;1 mm (40%)</t>
  </si>
  <si>
    <t>OR2-1442-st24 (#1; X-ray)</t>
  </si>
  <si>
    <t>OR2-1442-st25</t>
  </si>
  <si>
    <t>OR2-1442-st26</t>
  </si>
  <si>
    <t>OR2-1442-st27</t>
  </si>
  <si>
    <t>OR2-1442-st28</t>
  </si>
  <si>
    <t>OR2-1442-st29</t>
  </si>
  <si>
    <t>OR2-1442-st30</t>
  </si>
  <si>
    <r>
      <t xml:space="preserve">Rankings of </t>
    </r>
    <r>
      <rPr>
        <b/>
        <sz val="10"/>
        <color indexed="23"/>
        <rFont val="Symbol"/>
        <family val="1"/>
      </rPr>
      <t>c</t>
    </r>
  </si>
  <si>
    <r>
      <t>Long. (</t>
    </r>
    <r>
      <rPr>
        <b/>
        <vertAlign val="superscript"/>
        <sz val="10"/>
        <color indexed="23"/>
        <rFont val="Arial"/>
        <family val="2"/>
      </rPr>
      <t>o</t>
    </r>
    <r>
      <rPr>
        <b/>
        <sz val="10"/>
        <color indexed="23"/>
        <rFont val="Arial"/>
        <family val="2"/>
      </rPr>
      <t>E)</t>
    </r>
  </si>
  <si>
    <r>
      <t>Lat. (</t>
    </r>
    <r>
      <rPr>
        <b/>
        <vertAlign val="superscript"/>
        <sz val="10"/>
        <color indexed="23"/>
        <rFont val="Arial"/>
        <family val="2"/>
      </rPr>
      <t>o</t>
    </r>
    <r>
      <rPr>
        <b/>
        <sz val="10"/>
        <color indexed="23"/>
        <rFont val="Arial"/>
        <family val="2"/>
      </rPr>
      <t>N)</t>
    </r>
  </si>
  <si>
    <t>TS group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</si>
</sst>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0.0000_ "/>
    <numFmt numFmtId="178" formatCode="0.000E+00"/>
    <numFmt numFmtId="179" formatCode="&quot;$&quot;#,##0.000"/>
    <numFmt numFmtId="180" formatCode="#,##0.000_ "/>
  </numFmts>
  <fonts count="36">
    <font>
      <sz val="12"/>
      <name val="新細明體"/>
      <family val="1"/>
    </font>
    <font>
      <sz val="9"/>
      <name val="新細明體"/>
      <family val="1"/>
    </font>
    <font>
      <b/>
      <sz val="10"/>
      <color indexed="12"/>
      <name val="Times New Roman"/>
      <family val="1"/>
    </font>
    <font>
      <b/>
      <sz val="10"/>
      <color indexed="12"/>
      <name val="新細明體"/>
      <family val="1"/>
    </font>
    <font>
      <b/>
      <u val="single"/>
      <sz val="12"/>
      <color indexed="12"/>
      <name val="新細明體"/>
      <family val="1"/>
    </font>
    <font>
      <b/>
      <sz val="10"/>
      <color indexed="21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vertAlign val="subscript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Symbol"/>
      <family val="1"/>
    </font>
    <font>
      <b/>
      <vertAlign val="subscript"/>
      <sz val="10"/>
      <color indexed="23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21"/>
      <name val="Arial"/>
      <family val="2"/>
    </font>
    <font>
      <b/>
      <u val="single"/>
      <sz val="10"/>
      <color indexed="14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0"/>
      <color indexed="17"/>
      <name val="Arial"/>
      <family val="2"/>
    </font>
    <font>
      <vertAlign val="subscript"/>
      <sz val="10"/>
      <color indexed="23"/>
      <name val="Arial"/>
      <family val="2"/>
    </font>
    <font>
      <b/>
      <vertAlign val="superscript"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2" fillId="2" borderId="0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8" fontId="2" fillId="2" borderId="0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78" fontId="7" fillId="2" borderId="1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178" fontId="13" fillId="2" borderId="1" xfId="0" applyNumberFormat="1" applyFont="1" applyFill="1" applyBorder="1" applyAlignment="1">
      <alignment horizontal="right" vertical="center"/>
    </xf>
    <xf numFmtId="176" fontId="13" fillId="2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178" fontId="15" fillId="2" borderId="1" xfId="0" applyNumberFormat="1" applyFont="1" applyFill="1" applyBorder="1" applyAlignment="1">
      <alignment horizontal="right" vertical="center"/>
    </xf>
    <xf numFmtId="176" fontId="15" fillId="2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178" fontId="17" fillId="2" borderId="1" xfId="0" applyNumberFormat="1" applyFont="1" applyFill="1" applyBorder="1" applyAlignment="1">
      <alignment horizontal="right" vertical="center"/>
    </xf>
    <xf numFmtId="176" fontId="17" fillId="2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178" fontId="19" fillId="2" borderId="1" xfId="0" applyNumberFormat="1" applyFont="1" applyFill="1" applyBorder="1" applyAlignment="1">
      <alignment horizontal="right" vertical="center"/>
    </xf>
    <xf numFmtId="176" fontId="19" fillId="2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78" fontId="21" fillId="2" borderId="1" xfId="0" applyNumberFormat="1" applyFont="1" applyFill="1" applyBorder="1" applyAlignment="1">
      <alignment horizontal="right" vertical="center"/>
    </xf>
    <xf numFmtId="176" fontId="21" fillId="2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176" fontId="21" fillId="0" borderId="1" xfId="0" applyNumberFormat="1" applyFont="1" applyFill="1" applyBorder="1" applyAlignment="1">
      <alignment horizontal="right" vertical="center"/>
    </xf>
    <xf numFmtId="176" fontId="21" fillId="0" borderId="1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22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78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178" fontId="21" fillId="2" borderId="0" xfId="0" applyNumberFormat="1" applyFont="1" applyFill="1" applyBorder="1" applyAlignment="1">
      <alignment horizontal="right" vertical="center"/>
    </xf>
    <xf numFmtId="176" fontId="21" fillId="2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19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vertical="center"/>
    </xf>
    <xf numFmtId="178" fontId="9" fillId="2" borderId="0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8" fontId="10" fillId="2" borderId="0" xfId="0" applyNumberFormat="1" applyFont="1" applyFill="1" applyBorder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178" fontId="19" fillId="0" borderId="1" xfId="0" applyNumberFormat="1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178" fontId="19" fillId="2" borderId="0" xfId="0" applyNumberFormat="1" applyFont="1" applyFill="1" applyBorder="1" applyAlignment="1">
      <alignment horizontal="right" vertical="center"/>
    </xf>
    <xf numFmtId="176" fontId="19" fillId="2" borderId="0" xfId="0" applyNumberFormat="1" applyFont="1" applyFill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177" fontId="17" fillId="0" borderId="1" xfId="0" applyNumberFormat="1" applyFont="1" applyBorder="1" applyAlignment="1">
      <alignment horizontal="right" vertical="center"/>
    </xf>
    <xf numFmtId="178" fontId="17" fillId="0" borderId="1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horizontal="right" vertical="center"/>
    </xf>
    <xf numFmtId="178" fontId="17" fillId="2" borderId="0" xfId="0" applyNumberFormat="1" applyFont="1" applyFill="1" applyBorder="1" applyAlignment="1">
      <alignment horizontal="right" vertical="center"/>
    </xf>
    <xf numFmtId="176" fontId="17" fillId="2" borderId="0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176" fontId="15" fillId="0" borderId="1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176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77" fontId="15" fillId="0" borderId="0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176" fontId="15" fillId="0" borderId="1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8" fontId="15" fillId="2" borderId="0" xfId="0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178" fontId="10" fillId="2" borderId="0" xfId="0" applyNumberFormat="1" applyFont="1" applyFill="1" applyBorder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 vertical="center"/>
    </xf>
    <xf numFmtId="176" fontId="9" fillId="0" borderId="1" xfId="0" applyNumberFormat="1" applyFont="1" applyBorder="1" applyAlignment="1">
      <alignment vertical="center"/>
    </xf>
    <xf numFmtId="177" fontId="9" fillId="0" borderId="1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77" fontId="13" fillId="0" borderId="0" xfId="0" applyNumberFormat="1" applyFont="1" applyBorder="1" applyAlignment="1">
      <alignment horizontal="right" vertical="center"/>
    </xf>
    <xf numFmtId="178" fontId="7" fillId="2" borderId="0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177" fontId="13" fillId="0" borderId="1" xfId="0" applyNumberFormat="1" applyFont="1" applyBorder="1" applyAlignment="1">
      <alignment horizontal="right" vertical="center"/>
    </xf>
    <xf numFmtId="178" fontId="13" fillId="0" borderId="1" xfId="0" applyNumberFormat="1" applyFont="1" applyBorder="1" applyAlignment="1">
      <alignment horizontal="right" vertical="center"/>
    </xf>
    <xf numFmtId="176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178" fontId="13" fillId="2" borderId="0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178" fontId="24" fillId="2" borderId="0" xfId="0" applyNumberFormat="1" applyFont="1" applyFill="1" applyAlignment="1">
      <alignment vertical="center"/>
    </xf>
    <xf numFmtId="176" fontId="2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78" fontId="9" fillId="2" borderId="0" xfId="0" applyNumberFormat="1" applyFont="1" applyFill="1" applyAlignment="1">
      <alignment vertical="center"/>
    </xf>
    <xf numFmtId="176" fontId="9" fillId="2" borderId="0" xfId="0" applyNumberFormat="1" applyFont="1" applyFill="1" applyAlignment="1">
      <alignment vertical="center"/>
    </xf>
    <xf numFmtId="178" fontId="25" fillId="2" borderId="0" xfId="0" applyNumberFormat="1" applyFont="1" applyFill="1" applyBorder="1" applyAlignment="1">
      <alignment horizontal="right" vertical="center"/>
    </xf>
    <xf numFmtId="176" fontId="25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180" fontId="13" fillId="2" borderId="0" xfId="0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176" fontId="26" fillId="0" borderId="1" xfId="0" applyNumberFormat="1" applyFont="1" applyBorder="1" applyAlignment="1">
      <alignment horizontal="right" vertical="center"/>
    </xf>
    <xf numFmtId="177" fontId="26" fillId="0" borderId="1" xfId="0" applyNumberFormat="1" applyFont="1" applyBorder="1" applyAlignment="1">
      <alignment horizontal="right" vertical="center"/>
    </xf>
    <xf numFmtId="178" fontId="27" fillId="0" borderId="1" xfId="0" applyNumberFormat="1" applyFont="1" applyBorder="1" applyAlignment="1">
      <alignment horizontal="right" vertical="center"/>
    </xf>
    <xf numFmtId="178" fontId="26" fillId="0" borderId="1" xfId="0" applyNumberFormat="1" applyFont="1" applyBorder="1" applyAlignment="1">
      <alignment horizontal="right" vertical="center"/>
    </xf>
    <xf numFmtId="176" fontId="27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178" fontId="29" fillId="2" borderId="0" xfId="0" applyNumberFormat="1" applyFont="1" applyFill="1" applyBorder="1" applyAlignment="1">
      <alignment horizontal="right" vertical="center"/>
    </xf>
    <xf numFmtId="176" fontId="29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178" fontId="30" fillId="2" borderId="0" xfId="0" applyNumberFormat="1" applyFont="1" applyFill="1" applyBorder="1" applyAlignment="1">
      <alignment horizontal="right" vertical="center"/>
    </xf>
    <xf numFmtId="176" fontId="30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178" fontId="17" fillId="2" borderId="0" xfId="0" applyNumberFormat="1" applyFont="1" applyFill="1" applyBorder="1" applyAlignment="1">
      <alignment vertical="center"/>
    </xf>
    <xf numFmtId="176" fontId="17" fillId="2" borderId="0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78" fontId="31" fillId="2" borderId="0" xfId="0" applyNumberFormat="1" applyFont="1" applyFill="1" applyBorder="1" applyAlignment="1">
      <alignment horizontal="right" vertical="center"/>
    </xf>
    <xf numFmtId="176" fontId="31" fillId="2" borderId="0" xfId="0" applyNumberFormat="1" applyFont="1" applyFill="1" applyBorder="1" applyAlignment="1">
      <alignment horizontal="right" vertical="center"/>
    </xf>
    <xf numFmtId="178" fontId="19" fillId="2" borderId="0" xfId="0" applyNumberFormat="1" applyFont="1" applyFill="1" applyBorder="1" applyAlignment="1">
      <alignment vertical="center"/>
    </xf>
    <xf numFmtId="176" fontId="19" fillId="2" borderId="0" xfId="0" applyNumberFormat="1" applyFont="1" applyFill="1" applyBorder="1" applyAlignment="1">
      <alignment vertical="center"/>
    </xf>
    <xf numFmtId="178" fontId="32" fillId="2" borderId="0" xfId="0" applyNumberFormat="1" applyFont="1" applyFill="1" applyBorder="1" applyAlignment="1">
      <alignment horizontal="right" vertical="center"/>
    </xf>
    <xf numFmtId="176" fontId="32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178" fontId="24" fillId="2" borderId="1" xfId="0" applyNumberFormat="1" applyFont="1" applyFill="1" applyBorder="1" applyAlignment="1">
      <alignment horizontal="right" vertical="center"/>
    </xf>
    <xf numFmtId="176" fontId="24" fillId="2" borderId="1" xfId="0" applyNumberFormat="1" applyFont="1" applyFill="1" applyBorder="1" applyAlignment="1">
      <alignment horizontal="right" vertical="center"/>
    </xf>
    <xf numFmtId="178" fontId="25" fillId="2" borderId="1" xfId="0" applyNumberFormat="1" applyFont="1" applyFill="1" applyBorder="1" applyAlignment="1">
      <alignment horizontal="right" vertical="center"/>
    </xf>
    <xf numFmtId="176" fontId="25" fillId="2" borderId="1" xfId="0" applyNumberFormat="1" applyFont="1" applyFill="1" applyBorder="1" applyAlignment="1">
      <alignment horizontal="right" vertical="center"/>
    </xf>
    <xf numFmtId="178" fontId="29" fillId="2" borderId="1" xfId="0" applyNumberFormat="1" applyFont="1" applyFill="1" applyBorder="1" applyAlignment="1">
      <alignment horizontal="right" vertical="center"/>
    </xf>
    <xf numFmtId="176" fontId="29" fillId="2" borderId="1" xfId="0" applyNumberFormat="1" applyFont="1" applyFill="1" applyBorder="1" applyAlignment="1">
      <alignment horizontal="right" vertical="center"/>
    </xf>
    <xf numFmtId="178" fontId="33" fillId="2" borderId="1" xfId="0" applyNumberFormat="1" applyFont="1" applyFill="1" applyBorder="1" applyAlignment="1">
      <alignment horizontal="right" vertical="center"/>
    </xf>
    <xf numFmtId="176" fontId="33" fillId="2" borderId="1" xfId="0" applyNumberFormat="1" applyFont="1" applyFill="1" applyBorder="1" applyAlignment="1">
      <alignment horizontal="right" vertical="center"/>
    </xf>
    <xf numFmtId="180" fontId="33" fillId="2" borderId="1" xfId="0" applyNumberFormat="1" applyFont="1" applyFill="1" applyBorder="1" applyAlignment="1">
      <alignment horizontal="right" vertical="center"/>
    </xf>
    <xf numFmtId="178" fontId="30" fillId="2" borderId="1" xfId="0" applyNumberFormat="1" applyFont="1" applyFill="1" applyBorder="1" applyAlignment="1">
      <alignment horizontal="right" vertical="center"/>
    </xf>
    <xf numFmtId="176" fontId="30" fillId="2" borderId="1" xfId="0" applyNumberFormat="1" applyFont="1" applyFill="1" applyBorder="1" applyAlignment="1">
      <alignment horizontal="right" vertical="center"/>
    </xf>
    <xf numFmtId="178" fontId="31" fillId="2" borderId="1" xfId="0" applyNumberFormat="1" applyFont="1" applyFill="1" applyBorder="1" applyAlignment="1">
      <alignment horizontal="right" vertical="center"/>
    </xf>
    <xf numFmtId="176" fontId="31" fillId="2" borderId="1" xfId="0" applyNumberFormat="1" applyFont="1" applyFill="1" applyBorder="1" applyAlignment="1">
      <alignment horizontal="right" vertical="center"/>
    </xf>
    <xf numFmtId="178" fontId="32" fillId="2" borderId="1" xfId="0" applyNumberFormat="1" applyFont="1" applyFill="1" applyBorder="1" applyAlignment="1">
      <alignment horizontal="right" vertical="center"/>
    </xf>
    <xf numFmtId="176" fontId="32" fillId="2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27"/>
  <sheetViews>
    <sheetView workbookViewId="0" topLeftCell="A1">
      <pane ySplit="630" topLeftCell="BM100" activePane="bottomLeft" state="split"/>
      <selection pane="topLeft" activeCell="B1" sqref="B1:C1"/>
      <selection pane="bottomLeft" activeCell="A128" sqref="A128"/>
    </sheetView>
  </sheetViews>
  <sheetFormatPr defaultColWidth="9.00390625" defaultRowHeight="16.5"/>
  <cols>
    <col min="1" max="1" width="19.25390625" style="18" customWidth="1"/>
    <col min="2" max="3" width="9.00390625" style="18" customWidth="1"/>
    <col min="4" max="4" width="23.75390625" style="18" customWidth="1"/>
    <col min="5" max="5" width="11.125" style="18" customWidth="1"/>
    <col min="6" max="6" width="15.375" style="18" customWidth="1"/>
    <col min="7" max="7" width="16.125" style="18" customWidth="1"/>
    <col min="8" max="8" width="16.375" style="18" customWidth="1"/>
    <col min="9" max="9" width="12.25390625" style="18" customWidth="1"/>
    <col min="10" max="10" width="17.125" style="18" customWidth="1"/>
    <col min="11" max="12" width="12.125" style="18" customWidth="1"/>
  </cols>
  <sheetData>
    <row r="1" spans="1:12" ht="16.5">
      <c r="A1" s="167" t="s">
        <v>221</v>
      </c>
      <c r="B1" s="168" t="s">
        <v>378</v>
      </c>
      <c r="C1" s="168" t="s">
        <v>379</v>
      </c>
      <c r="D1" s="167" t="s">
        <v>333</v>
      </c>
      <c r="E1" s="169" t="s">
        <v>267</v>
      </c>
      <c r="F1" s="170" t="s">
        <v>362</v>
      </c>
      <c r="G1" s="171" t="s">
        <v>363</v>
      </c>
      <c r="H1" s="171" t="s">
        <v>364</v>
      </c>
      <c r="I1" s="168" t="s">
        <v>268</v>
      </c>
      <c r="J1" s="170" t="s">
        <v>365</v>
      </c>
      <c r="K1" s="172" t="s">
        <v>361</v>
      </c>
      <c r="L1" s="173" t="s">
        <v>377</v>
      </c>
    </row>
    <row r="2" spans="1:12" ht="16.5">
      <c r="A2" s="20" t="s">
        <v>222</v>
      </c>
      <c r="B2" s="112">
        <v>120.090666666667</v>
      </c>
      <c r="C2" s="112">
        <v>23.8503333333333</v>
      </c>
      <c r="D2" s="115" t="s">
        <v>336</v>
      </c>
      <c r="E2" s="113">
        <v>10.85971</v>
      </c>
      <c r="F2" s="114">
        <v>1.4457E-07</v>
      </c>
      <c r="G2" s="114">
        <v>0.00092083</v>
      </c>
      <c r="H2" s="114">
        <v>6.0582E-05</v>
      </c>
      <c r="I2" s="112">
        <v>0.8684</v>
      </c>
      <c r="J2" s="114">
        <v>1.9485E-07</v>
      </c>
      <c r="K2" s="112">
        <f aca="true" t="shared" si="0" ref="K2:K65">J2/F2</f>
        <v>1.3477899979248806</v>
      </c>
      <c r="L2" s="20">
        <v>95</v>
      </c>
    </row>
    <row r="3" spans="1:12" ht="16.5">
      <c r="A3" s="20" t="s">
        <v>1</v>
      </c>
      <c r="B3" s="112">
        <v>120.334666666667</v>
      </c>
      <c r="C3" s="112">
        <v>24.8346666666667</v>
      </c>
      <c r="D3" s="115" t="s">
        <v>336</v>
      </c>
      <c r="E3" s="113">
        <v>8.02066</v>
      </c>
      <c r="F3" s="114">
        <v>1.8577E-07</v>
      </c>
      <c r="G3" s="114">
        <v>0.0014213</v>
      </c>
      <c r="H3" s="114">
        <v>0.00010956</v>
      </c>
      <c r="I3" s="112">
        <v>0.8458</v>
      </c>
      <c r="J3" s="114">
        <v>1.1931E-06</v>
      </c>
      <c r="K3" s="112">
        <f t="shared" si="0"/>
        <v>6.422457878021209</v>
      </c>
      <c r="L3" s="20">
        <v>48</v>
      </c>
    </row>
    <row r="4" spans="1:12" ht="16.5">
      <c r="A4" s="20" t="s">
        <v>2</v>
      </c>
      <c r="B4" s="112">
        <v>120.168833333333</v>
      </c>
      <c r="C4" s="112">
        <v>24.6665</v>
      </c>
      <c r="D4" s="115" t="s">
        <v>336</v>
      </c>
      <c r="E4" s="113">
        <v>7.9952000000000005</v>
      </c>
      <c r="F4" s="114">
        <v>1.7198E-07</v>
      </c>
      <c r="G4" s="114">
        <v>0.0013008</v>
      </c>
      <c r="H4" s="114">
        <v>9.764E-05</v>
      </c>
      <c r="I4" s="112">
        <v>0.8499</v>
      </c>
      <c r="J4" s="114">
        <v>1.1156E-06</v>
      </c>
      <c r="K4" s="112">
        <f t="shared" si="0"/>
        <v>6.486800790789626</v>
      </c>
      <c r="L4" s="20">
        <v>66</v>
      </c>
    </row>
    <row r="5" spans="1:12" ht="16.5">
      <c r="A5" s="20" t="s">
        <v>3</v>
      </c>
      <c r="B5" s="112">
        <v>120.001166666667</v>
      </c>
      <c r="C5" s="112">
        <v>24.5005</v>
      </c>
      <c r="D5" s="115" t="s">
        <v>335</v>
      </c>
      <c r="E5" s="113">
        <v>8.13095</v>
      </c>
      <c r="F5" s="114">
        <v>1.4758E-07</v>
      </c>
      <c r="G5" s="114">
        <v>0.00098267</v>
      </c>
      <c r="H5" s="114">
        <v>6.9377E-05</v>
      </c>
      <c r="I5" s="112">
        <v>0.8588</v>
      </c>
      <c r="J5" s="114">
        <v>7.3436E-07</v>
      </c>
      <c r="K5" s="112">
        <f t="shared" si="0"/>
        <v>4.976013009892939</v>
      </c>
      <c r="L5" s="20">
        <v>88</v>
      </c>
    </row>
    <row r="6" spans="1:12" ht="16.5">
      <c r="A6" s="150" t="s">
        <v>4</v>
      </c>
      <c r="B6" s="112">
        <v>120.493083333333</v>
      </c>
      <c r="C6" s="112">
        <v>24.49665</v>
      </c>
      <c r="D6" s="115" t="s">
        <v>335</v>
      </c>
      <c r="E6" s="113">
        <v>7.3779</v>
      </c>
      <c r="F6" s="114">
        <v>1.3893E-07</v>
      </c>
      <c r="G6" s="114">
        <v>0.00091625</v>
      </c>
      <c r="H6" s="114">
        <v>5.2183E-05</v>
      </c>
      <c r="I6" s="112">
        <v>0.8861</v>
      </c>
      <c r="J6" s="114">
        <v>5.1019E-07</v>
      </c>
      <c r="K6" s="112">
        <f t="shared" si="0"/>
        <v>3.6722810048225734</v>
      </c>
      <c r="L6" s="20">
        <v>97</v>
      </c>
    </row>
    <row r="7" spans="1:12" ht="16.5">
      <c r="A7" s="20" t="s">
        <v>5</v>
      </c>
      <c r="B7" s="112">
        <v>120.542833333333</v>
      </c>
      <c r="C7" s="112">
        <v>24.7063333333333</v>
      </c>
      <c r="D7" s="115" t="s">
        <v>335</v>
      </c>
      <c r="E7" s="113">
        <v>7.00476</v>
      </c>
      <c r="F7" s="114">
        <v>1.7274E-07</v>
      </c>
      <c r="G7" s="114">
        <v>0.0013639</v>
      </c>
      <c r="H7" s="114">
        <v>7.4506E-05</v>
      </c>
      <c r="I7" s="112">
        <v>0.8907</v>
      </c>
      <c r="J7" s="114">
        <v>1.0495E-06</v>
      </c>
      <c r="K7" s="112">
        <f t="shared" si="0"/>
        <v>6.075604955424338</v>
      </c>
      <c r="L7" s="20">
        <v>62</v>
      </c>
    </row>
    <row r="8" spans="1:12" ht="16.5">
      <c r="A8" s="20" t="s">
        <v>6</v>
      </c>
      <c r="B8" s="112">
        <v>120.376333333333</v>
      </c>
      <c r="C8" s="112">
        <v>24.768</v>
      </c>
      <c r="D8" s="115" t="s">
        <v>335</v>
      </c>
      <c r="E8" s="113">
        <v>10.99918</v>
      </c>
      <c r="F8" s="114">
        <v>1.2819E-07</v>
      </c>
      <c r="G8" s="114">
        <v>0.00092734</v>
      </c>
      <c r="H8" s="114">
        <v>6.4096E-05</v>
      </c>
      <c r="I8" s="112">
        <v>0.854</v>
      </c>
      <c r="J8" s="114">
        <v>8.5115E-07</v>
      </c>
      <c r="K8" s="112">
        <f t="shared" si="0"/>
        <v>6.639753490911927</v>
      </c>
      <c r="L8" s="20">
        <v>102</v>
      </c>
    </row>
    <row r="9" spans="1:12" ht="16.5">
      <c r="A9" s="20" t="s">
        <v>7</v>
      </c>
      <c r="B9" s="112">
        <v>120.156333333333</v>
      </c>
      <c r="C9" s="112">
        <v>24.1153333333333</v>
      </c>
      <c r="D9" s="205" t="s">
        <v>338</v>
      </c>
      <c r="E9" s="113">
        <v>9.26492</v>
      </c>
      <c r="F9" s="114">
        <v>2.013E-07</v>
      </c>
      <c r="G9" s="114">
        <v>0.0012603</v>
      </c>
      <c r="H9" s="114">
        <v>5.8122E-05</v>
      </c>
      <c r="I9" s="112">
        <v>0.9078</v>
      </c>
      <c r="J9" s="114">
        <v>2.7262E-07</v>
      </c>
      <c r="K9" s="112">
        <f t="shared" si="0"/>
        <v>1.3542970690511675</v>
      </c>
      <c r="L9" s="20">
        <v>32</v>
      </c>
    </row>
    <row r="10" spans="1:12" ht="16.5">
      <c r="A10" s="20" t="s">
        <v>8</v>
      </c>
      <c r="B10" s="112">
        <v>119.9895</v>
      </c>
      <c r="C10" s="112">
        <v>24.1155</v>
      </c>
      <c r="D10" s="205" t="s">
        <v>339</v>
      </c>
      <c r="E10" s="113">
        <v>10.36665</v>
      </c>
      <c r="F10" s="114">
        <v>1.1479E-07</v>
      </c>
      <c r="G10" s="114">
        <v>0.00083334</v>
      </c>
      <c r="H10" s="114">
        <v>4.0944E-05</v>
      </c>
      <c r="I10" s="112">
        <v>0.9017</v>
      </c>
      <c r="J10" s="114">
        <v>2.5941E-07</v>
      </c>
      <c r="K10" s="112">
        <f t="shared" si="0"/>
        <v>2.2598658419722972</v>
      </c>
      <c r="L10" s="20">
        <v>113</v>
      </c>
    </row>
    <row r="11" spans="1:12" ht="16.5">
      <c r="A11" s="20" t="s">
        <v>9</v>
      </c>
      <c r="B11" s="112">
        <v>120.909833333333</v>
      </c>
      <c r="C11" s="112">
        <v>24.8741666666667</v>
      </c>
      <c r="D11" s="115" t="s">
        <v>336</v>
      </c>
      <c r="E11" s="113">
        <v>9.66329</v>
      </c>
      <c r="F11" s="114">
        <v>2.0076E-07</v>
      </c>
      <c r="G11" s="114">
        <v>0.0015111</v>
      </c>
      <c r="H11" s="114">
        <v>6.2194E-05</v>
      </c>
      <c r="I11" s="112">
        <v>0.9177</v>
      </c>
      <c r="J11" s="114">
        <v>3.8232E-07</v>
      </c>
      <c r="K11" s="112">
        <f t="shared" si="0"/>
        <v>1.9043634190077705</v>
      </c>
      <c r="L11" s="20">
        <v>34</v>
      </c>
    </row>
    <row r="12" spans="1:12" ht="16.5">
      <c r="A12" s="20" t="s">
        <v>10</v>
      </c>
      <c r="B12" s="112">
        <v>120.669</v>
      </c>
      <c r="C12" s="112">
        <v>24.9323333333333</v>
      </c>
      <c r="D12" s="115" t="s">
        <v>336</v>
      </c>
      <c r="E12" s="113">
        <v>10.49427</v>
      </c>
      <c r="F12" s="114">
        <v>1.5532E-07</v>
      </c>
      <c r="G12" s="114">
        <v>0.00081568</v>
      </c>
      <c r="H12" s="114">
        <v>4.9551E-05</v>
      </c>
      <c r="I12" s="112">
        <v>0.8765</v>
      </c>
      <c r="J12" s="114">
        <v>5.4245E-07</v>
      </c>
      <c r="K12" s="112">
        <f t="shared" si="0"/>
        <v>3.492467164563482</v>
      </c>
      <c r="L12" s="20">
        <v>78</v>
      </c>
    </row>
    <row r="13" spans="1:12" ht="16.5">
      <c r="A13" s="20" t="s">
        <v>11</v>
      </c>
      <c r="B13" s="112">
        <v>120.5855</v>
      </c>
      <c r="C13" s="112">
        <v>24.9555</v>
      </c>
      <c r="D13" s="115" t="s">
        <v>335</v>
      </c>
      <c r="E13" s="113">
        <v>10.450560000000001</v>
      </c>
      <c r="F13" s="114">
        <v>1.1865E-07</v>
      </c>
      <c r="G13" s="114">
        <v>0.00098559</v>
      </c>
      <c r="H13" s="114">
        <v>5.2629E-05</v>
      </c>
      <c r="I13" s="112">
        <v>0.8457</v>
      </c>
      <c r="J13" s="114">
        <v>5.9041E-07</v>
      </c>
      <c r="K13" s="112">
        <f t="shared" si="0"/>
        <v>4.97606405394016</v>
      </c>
      <c r="L13" s="20">
        <v>111</v>
      </c>
    </row>
    <row r="14" spans="1:12" ht="16.5">
      <c r="A14" s="20" t="s">
        <v>12</v>
      </c>
      <c r="B14" s="112">
        <v>120.820333333333</v>
      </c>
      <c r="C14" s="112">
        <v>25.0318333333333</v>
      </c>
      <c r="D14" s="115" t="s">
        <v>335</v>
      </c>
      <c r="E14" s="113">
        <v>7.15514</v>
      </c>
      <c r="F14" s="114">
        <v>1.7819E-07</v>
      </c>
      <c r="G14" s="114">
        <v>0.0011978</v>
      </c>
      <c r="H14" s="114">
        <v>7.4094E-05</v>
      </c>
      <c r="I14" s="112">
        <v>0.8763</v>
      </c>
      <c r="J14" s="114">
        <v>9.7122E-07</v>
      </c>
      <c r="K14" s="112">
        <f t="shared" si="0"/>
        <v>5.450474212918794</v>
      </c>
      <c r="L14" s="20">
        <v>56</v>
      </c>
    </row>
    <row r="15" spans="1:12" ht="16.5">
      <c r="A15" s="20" t="s">
        <v>13</v>
      </c>
      <c r="B15" s="112">
        <v>120.737166666667</v>
      </c>
      <c r="C15" s="112">
        <v>25.0318333333333</v>
      </c>
      <c r="D15" s="115" t="s">
        <v>335</v>
      </c>
      <c r="E15" s="113">
        <v>11.12095</v>
      </c>
      <c r="F15" s="114">
        <v>1.7265E-07</v>
      </c>
      <c r="G15" s="114">
        <v>0.00020142</v>
      </c>
      <c r="H15" s="114">
        <v>5.4851E-05</v>
      </c>
      <c r="I15" s="112">
        <v>0.8891</v>
      </c>
      <c r="J15" s="114">
        <v>5.7742E-07</v>
      </c>
      <c r="K15" s="112">
        <f t="shared" si="0"/>
        <v>3.344454097885896</v>
      </c>
      <c r="L15" s="20">
        <v>63</v>
      </c>
    </row>
    <row r="16" spans="1:12" ht="16.5">
      <c r="A16" s="20" t="s">
        <v>14</v>
      </c>
      <c r="B16" s="112">
        <v>120.654</v>
      </c>
      <c r="C16" s="112">
        <v>25.0318333333333</v>
      </c>
      <c r="D16" s="115" t="s">
        <v>335</v>
      </c>
      <c r="E16" s="113">
        <v>6.437749999999999</v>
      </c>
      <c r="F16" s="114">
        <v>2.1125E-07</v>
      </c>
      <c r="G16" s="114">
        <v>0.0016355</v>
      </c>
      <c r="H16" s="114">
        <v>0.00011953</v>
      </c>
      <c r="I16" s="112">
        <v>0.8538</v>
      </c>
      <c r="J16" s="114">
        <v>1.4542E-06</v>
      </c>
      <c r="K16" s="112">
        <f t="shared" si="0"/>
        <v>6.883786982248521</v>
      </c>
      <c r="L16" s="20">
        <v>23</v>
      </c>
    </row>
    <row r="17" spans="1:12" ht="16.5">
      <c r="A17" s="20" t="s">
        <v>15</v>
      </c>
      <c r="B17" s="112">
        <v>120.800666666667</v>
      </c>
      <c r="C17" s="112">
        <v>24.7155</v>
      </c>
      <c r="D17" s="115" t="s">
        <v>335</v>
      </c>
      <c r="E17" s="113">
        <v>6.697889999999999</v>
      </c>
      <c r="F17" s="114">
        <v>1.4781E-07</v>
      </c>
      <c r="G17" s="114">
        <v>0.0008871</v>
      </c>
      <c r="H17" s="114">
        <v>5.9235E-05</v>
      </c>
      <c r="I17" s="112">
        <v>0.8665</v>
      </c>
      <c r="J17" s="114">
        <v>3.7899E-07</v>
      </c>
      <c r="K17" s="112">
        <f t="shared" si="0"/>
        <v>2.5640349096813475</v>
      </c>
      <c r="L17" s="20">
        <v>87</v>
      </c>
    </row>
    <row r="18" spans="1:12" ht="16.5">
      <c r="A18" s="20" t="s">
        <v>16</v>
      </c>
      <c r="B18" s="112">
        <v>120.619166666667</v>
      </c>
      <c r="C18" s="112">
        <v>24.7796666666667</v>
      </c>
      <c r="D18" s="115" t="s">
        <v>335</v>
      </c>
      <c r="E18" s="113">
        <v>6.608020000000001</v>
      </c>
      <c r="F18" s="114">
        <v>1.7554E-07</v>
      </c>
      <c r="G18" s="114">
        <v>0.0013045</v>
      </c>
      <c r="H18" s="114">
        <v>8.0871E-05</v>
      </c>
      <c r="I18" s="112">
        <v>0.876</v>
      </c>
      <c r="J18" s="114">
        <v>1.0554E-06</v>
      </c>
      <c r="K18" s="112">
        <f t="shared" si="0"/>
        <v>6.012304887774866</v>
      </c>
      <c r="L18" s="20">
        <v>57</v>
      </c>
    </row>
    <row r="19" spans="1:12" ht="16.5">
      <c r="A19" s="20" t="s">
        <v>17</v>
      </c>
      <c r="B19" s="112">
        <v>120.452833333333</v>
      </c>
      <c r="C19" s="112">
        <v>24.8835</v>
      </c>
      <c r="D19" s="115" t="s">
        <v>335</v>
      </c>
      <c r="E19" s="113">
        <v>7.356059999999999</v>
      </c>
      <c r="F19" s="114">
        <v>2.0119E-07</v>
      </c>
      <c r="G19" s="114">
        <v>0.0016551</v>
      </c>
      <c r="H19" s="114">
        <v>0.00012459</v>
      </c>
      <c r="I19" s="112">
        <v>0.8494</v>
      </c>
      <c r="J19" s="114">
        <v>1.4076E-06</v>
      </c>
      <c r="K19" s="112">
        <f t="shared" si="0"/>
        <v>6.996371589045182</v>
      </c>
      <c r="L19" s="20">
        <v>33</v>
      </c>
    </row>
    <row r="20" spans="1:12" ht="16.5">
      <c r="A20" s="20" t="s">
        <v>18</v>
      </c>
      <c r="B20" s="112">
        <v>120.619166666667</v>
      </c>
      <c r="C20" s="112">
        <v>24.5746666666667</v>
      </c>
      <c r="D20" s="115" t="s">
        <v>335</v>
      </c>
      <c r="E20" s="113">
        <v>6.112690000000001</v>
      </c>
      <c r="F20" s="114">
        <v>1.546E-07</v>
      </c>
      <c r="G20" s="114">
        <v>0.00081239</v>
      </c>
      <c r="H20" s="114">
        <v>6.1659E-05</v>
      </c>
      <c r="I20" s="112">
        <v>0.8482</v>
      </c>
      <c r="J20" s="114">
        <v>5.0572E-07</v>
      </c>
      <c r="K20" s="112">
        <f t="shared" si="0"/>
        <v>3.271151358344114</v>
      </c>
      <c r="L20" s="20">
        <v>79</v>
      </c>
    </row>
    <row r="21" spans="1:12" ht="16.5">
      <c r="A21" s="20" t="s">
        <v>19</v>
      </c>
      <c r="B21" s="112">
        <v>120.452166666667</v>
      </c>
      <c r="C21" s="112">
        <v>24.6136666666667</v>
      </c>
      <c r="D21" s="115" t="s">
        <v>335</v>
      </c>
      <c r="E21" s="113">
        <v>10.907609999999998</v>
      </c>
      <c r="F21" s="114">
        <v>9.5346E-08</v>
      </c>
      <c r="G21" s="114">
        <v>0.00064909</v>
      </c>
      <c r="H21" s="114">
        <v>4.0339E-05</v>
      </c>
      <c r="I21" s="112">
        <v>0.8654</v>
      </c>
      <c r="J21" s="114">
        <v>4.5737E-07</v>
      </c>
      <c r="K21" s="112">
        <f t="shared" si="0"/>
        <v>4.79695005558702</v>
      </c>
      <c r="L21" s="20">
        <v>122</v>
      </c>
    </row>
    <row r="22" spans="1:12" ht="16.5">
      <c r="A22" s="20" t="s">
        <v>20</v>
      </c>
      <c r="B22" s="112">
        <v>120.286</v>
      </c>
      <c r="C22" s="112">
        <v>24.645</v>
      </c>
      <c r="D22" s="115" t="s">
        <v>335</v>
      </c>
      <c r="E22" s="113">
        <v>10.10597</v>
      </c>
      <c r="F22" s="114">
        <v>1.5634E-07</v>
      </c>
      <c r="G22" s="114">
        <v>0.0011182</v>
      </c>
      <c r="H22" s="114">
        <v>7.8172E-05</v>
      </c>
      <c r="I22" s="112">
        <v>0.8495</v>
      </c>
      <c r="J22" s="114">
        <v>1.0955E-06</v>
      </c>
      <c r="K22" s="112">
        <f t="shared" si="0"/>
        <v>7.007163873608801</v>
      </c>
      <c r="L22" s="20">
        <v>76</v>
      </c>
    </row>
    <row r="23" spans="1:12" ht="16.5">
      <c r="A23" s="20" t="s">
        <v>21</v>
      </c>
      <c r="B23" s="112">
        <v>120.410666666667</v>
      </c>
      <c r="C23" s="112">
        <v>24.4971666666667</v>
      </c>
      <c r="D23" s="115" t="s">
        <v>335</v>
      </c>
      <c r="E23" s="113">
        <v>11.82605</v>
      </c>
      <c r="F23" s="114">
        <v>1.0063E-07</v>
      </c>
      <c r="G23" s="114">
        <v>0.00065618</v>
      </c>
      <c r="H23" s="114">
        <v>4.8199E-05</v>
      </c>
      <c r="I23" s="112">
        <v>0.8628</v>
      </c>
      <c r="J23" s="114">
        <v>3.921E-07</v>
      </c>
      <c r="K23" s="112">
        <f t="shared" si="0"/>
        <v>3.89645235019378</v>
      </c>
      <c r="L23" s="20">
        <v>121</v>
      </c>
    </row>
    <row r="24" spans="1:12" ht="16.5">
      <c r="A24" s="20" t="s">
        <v>22</v>
      </c>
      <c r="B24" s="112">
        <v>120.244833333333</v>
      </c>
      <c r="C24" s="112">
        <v>24.497</v>
      </c>
      <c r="D24" s="115" t="s">
        <v>335</v>
      </c>
      <c r="E24" s="113">
        <v>9.575500000000002</v>
      </c>
      <c r="F24" s="114">
        <v>1.4934E-07</v>
      </c>
      <c r="G24" s="114">
        <v>0.00096392</v>
      </c>
      <c r="H24" s="114">
        <v>6.8926E-05</v>
      </c>
      <c r="I24" s="112">
        <v>0.8665</v>
      </c>
      <c r="J24" s="114">
        <v>7.5722E-07</v>
      </c>
      <c r="K24" s="112">
        <f t="shared" si="0"/>
        <v>5.070443283781973</v>
      </c>
      <c r="L24" s="20">
        <v>85</v>
      </c>
    </row>
    <row r="25" spans="1:12" ht="16.5">
      <c r="A25" s="150" t="s">
        <v>23</v>
      </c>
      <c r="B25" s="112">
        <v>120.495333333333</v>
      </c>
      <c r="C25" s="112">
        <v>24.391</v>
      </c>
      <c r="D25" s="115" t="s">
        <v>336</v>
      </c>
      <c r="E25" s="113">
        <v>9.46499</v>
      </c>
      <c r="F25" s="114">
        <v>1.2467E-07</v>
      </c>
      <c r="G25" s="114">
        <v>0.00073745</v>
      </c>
      <c r="H25" s="114">
        <v>5.8637E-05</v>
      </c>
      <c r="I25" s="112">
        <v>0.8504</v>
      </c>
      <c r="J25" s="114">
        <v>2.5491E-07</v>
      </c>
      <c r="K25" s="112">
        <f t="shared" si="0"/>
        <v>2.044677949787439</v>
      </c>
      <c r="L25" s="20">
        <v>105</v>
      </c>
    </row>
    <row r="26" spans="1:12" ht="16.5">
      <c r="A26" s="20" t="s">
        <v>24</v>
      </c>
      <c r="B26" s="112">
        <v>120.33</v>
      </c>
      <c r="C26" s="112">
        <v>24.3905</v>
      </c>
      <c r="D26" s="115" t="s">
        <v>336</v>
      </c>
      <c r="E26" s="113">
        <v>9.828199999999999</v>
      </c>
      <c r="F26" s="114">
        <v>1.1396E-07</v>
      </c>
      <c r="G26" s="114">
        <v>0.00091268</v>
      </c>
      <c r="H26" s="114">
        <v>5.5453E-05</v>
      </c>
      <c r="I26" s="112">
        <v>0.8682</v>
      </c>
      <c r="J26" s="114">
        <v>3.6312E-07</v>
      </c>
      <c r="K26" s="112">
        <f t="shared" si="0"/>
        <v>3.1863811863811864</v>
      </c>
      <c r="L26" s="20">
        <v>114</v>
      </c>
    </row>
    <row r="27" spans="1:12" ht="16.5">
      <c r="A27" s="20" t="s">
        <v>25</v>
      </c>
      <c r="B27" s="112">
        <v>120.163166666667</v>
      </c>
      <c r="C27" s="112">
        <v>24.3898333333333</v>
      </c>
      <c r="D27" s="115" t="s">
        <v>336</v>
      </c>
      <c r="E27" s="113">
        <v>9.53449</v>
      </c>
      <c r="F27" s="114">
        <v>1.2691E-07</v>
      </c>
      <c r="G27" s="114">
        <v>0.00098065</v>
      </c>
      <c r="H27" s="114">
        <v>5.4539E-05</v>
      </c>
      <c r="I27" s="112">
        <v>0.8765</v>
      </c>
      <c r="J27" s="114">
        <v>4.6393E-07</v>
      </c>
      <c r="K27" s="112">
        <f t="shared" si="0"/>
        <v>3.6555826963990232</v>
      </c>
      <c r="L27" s="20">
        <v>103</v>
      </c>
    </row>
    <row r="28" spans="1:12" ht="16.5">
      <c r="A28" s="150" t="s">
        <v>239</v>
      </c>
      <c r="B28" s="112">
        <v>120.440833333333</v>
      </c>
      <c r="C28" s="112">
        <v>24.2705</v>
      </c>
      <c r="D28" s="115" t="s">
        <v>336</v>
      </c>
      <c r="E28" s="113">
        <v>9.747119999999999</v>
      </c>
      <c r="F28" s="114">
        <v>1.3645E-07</v>
      </c>
      <c r="G28" s="114">
        <v>0.0012311</v>
      </c>
      <c r="H28" s="114">
        <v>6.566E-05</v>
      </c>
      <c r="I28" s="112">
        <v>0.8836</v>
      </c>
      <c r="J28" s="114">
        <v>2.7848E-07</v>
      </c>
      <c r="K28" s="112">
        <f t="shared" si="0"/>
        <v>2.040894100403078</v>
      </c>
      <c r="L28" s="20">
        <v>99</v>
      </c>
    </row>
    <row r="29" spans="1:12" ht="16.5">
      <c r="A29" s="20" t="s">
        <v>26</v>
      </c>
      <c r="B29" s="112">
        <v>120.275333333333</v>
      </c>
      <c r="C29" s="112">
        <v>24.2703333333333</v>
      </c>
      <c r="D29" s="115" t="s">
        <v>336</v>
      </c>
      <c r="E29" s="113">
        <v>9.45495</v>
      </c>
      <c r="F29" s="114">
        <v>1.2269E-07</v>
      </c>
      <c r="G29" s="114">
        <v>0.0011343</v>
      </c>
      <c r="H29" s="114">
        <v>5.1687E-05</v>
      </c>
      <c r="I29" s="112">
        <v>0.9089</v>
      </c>
      <c r="J29" s="114">
        <v>2.8309E-07</v>
      </c>
      <c r="K29" s="112">
        <f t="shared" si="0"/>
        <v>2.3073600130409977</v>
      </c>
      <c r="L29" s="20">
        <v>106</v>
      </c>
    </row>
    <row r="30" spans="1:12" ht="16.5">
      <c r="A30" s="20" t="s">
        <v>27</v>
      </c>
      <c r="B30" s="112">
        <v>120.107833333333</v>
      </c>
      <c r="C30" s="112">
        <v>24.2706666666667</v>
      </c>
      <c r="D30" s="115" t="s">
        <v>336</v>
      </c>
      <c r="E30" s="113">
        <v>9.82211</v>
      </c>
      <c r="F30" s="114">
        <v>8.5521E-08</v>
      </c>
      <c r="G30" s="114">
        <v>0.00047037</v>
      </c>
      <c r="H30" s="114">
        <v>3.4107E-05</v>
      </c>
      <c r="I30" s="112">
        <v>0.866</v>
      </c>
      <c r="J30" s="114">
        <v>1.9319E-07</v>
      </c>
      <c r="K30" s="112">
        <f t="shared" si="0"/>
        <v>2.2589773272061833</v>
      </c>
      <c r="L30" s="20">
        <v>123</v>
      </c>
    </row>
    <row r="31" spans="1:12" ht="16.5">
      <c r="A31" s="20" t="s">
        <v>28</v>
      </c>
      <c r="B31" s="112">
        <v>120.249666666667</v>
      </c>
      <c r="C31" s="112">
        <v>23.9771666666667</v>
      </c>
      <c r="D31" s="115" t="s">
        <v>335</v>
      </c>
      <c r="E31" s="113">
        <v>11.236899999999999</v>
      </c>
      <c r="F31" s="114">
        <v>1.0679E-07</v>
      </c>
      <c r="G31" s="114">
        <v>0.00079381</v>
      </c>
      <c r="H31" s="114">
        <v>5.651E-05</v>
      </c>
      <c r="I31" s="112">
        <v>0.859</v>
      </c>
      <c r="J31" s="114">
        <v>1.4985E-07</v>
      </c>
      <c r="K31" s="112">
        <f t="shared" si="0"/>
        <v>1.4032212754003184</v>
      </c>
      <c r="L31" s="20">
        <v>117</v>
      </c>
    </row>
    <row r="32" spans="1:12" ht="16.5">
      <c r="A32" s="20" t="s">
        <v>29</v>
      </c>
      <c r="B32" s="112">
        <v>120.108666666667</v>
      </c>
      <c r="C32" s="112">
        <v>23.9768333333333</v>
      </c>
      <c r="D32" s="115" t="s">
        <v>335</v>
      </c>
      <c r="E32" s="113">
        <v>9.12829</v>
      </c>
      <c r="F32" s="114">
        <v>1.6597E-07</v>
      </c>
      <c r="G32" s="114">
        <v>0.0012221</v>
      </c>
      <c r="H32" s="114">
        <v>5.3186E-05</v>
      </c>
      <c r="I32" s="112">
        <v>0.913</v>
      </c>
      <c r="J32" s="114">
        <v>2.533E-07</v>
      </c>
      <c r="K32" s="112">
        <f t="shared" si="0"/>
        <v>1.5261794300174731</v>
      </c>
      <c r="L32" s="20">
        <v>70</v>
      </c>
    </row>
    <row r="33" spans="1:12" ht="16.5">
      <c r="A33" s="20" t="s">
        <v>30</v>
      </c>
      <c r="B33" s="112">
        <v>120.007833333333</v>
      </c>
      <c r="C33" s="112">
        <v>23.851</v>
      </c>
      <c r="D33" s="115" t="s">
        <v>335</v>
      </c>
      <c r="E33" s="113">
        <v>9.758469999999999</v>
      </c>
      <c r="F33" s="114">
        <v>1.0248E-07</v>
      </c>
      <c r="G33" s="114">
        <v>0.00055849</v>
      </c>
      <c r="H33" s="114">
        <v>2.9718E-05</v>
      </c>
      <c r="I33" s="112">
        <v>0.8861</v>
      </c>
      <c r="J33" s="114">
        <v>1.468E-07</v>
      </c>
      <c r="K33" s="112">
        <f t="shared" si="0"/>
        <v>1.4324746291959405</v>
      </c>
      <c r="L33" s="20">
        <v>118</v>
      </c>
    </row>
    <row r="34" spans="1:12" ht="16.5">
      <c r="A34" s="20" t="s">
        <v>31</v>
      </c>
      <c r="B34" s="112">
        <v>119.840333333333</v>
      </c>
      <c r="C34" s="112">
        <v>23.8535</v>
      </c>
      <c r="D34" s="115" t="s">
        <v>335</v>
      </c>
      <c r="E34" s="113">
        <v>11.4287</v>
      </c>
      <c r="F34" s="114">
        <v>1.47E-07</v>
      </c>
      <c r="G34" s="114">
        <v>0.00083037</v>
      </c>
      <c r="H34" s="114">
        <v>5.1187E-05</v>
      </c>
      <c r="I34" s="112">
        <v>0.8784</v>
      </c>
      <c r="J34" s="114">
        <v>3.5845E-07</v>
      </c>
      <c r="K34" s="112">
        <f t="shared" si="0"/>
        <v>2.43843537414966</v>
      </c>
      <c r="L34" s="20">
        <v>90</v>
      </c>
    </row>
    <row r="35" spans="1:12" ht="16.5">
      <c r="A35" s="20" t="s">
        <v>32</v>
      </c>
      <c r="B35" s="112">
        <v>120.003833333333</v>
      </c>
      <c r="C35" s="112">
        <v>23.7168333333333</v>
      </c>
      <c r="D35" s="205" t="s">
        <v>340</v>
      </c>
      <c r="E35" s="113">
        <v>9.4181</v>
      </c>
      <c r="F35" s="114">
        <v>1.0087E-07</v>
      </c>
      <c r="G35" s="114">
        <v>0.0004913</v>
      </c>
      <c r="H35" s="114">
        <v>3.5803E-05</v>
      </c>
      <c r="I35" s="112">
        <v>0.8542</v>
      </c>
      <c r="J35" s="114">
        <v>1.3743E-07</v>
      </c>
      <c r="K35" s="112">
        <f t="shared" si="0"/>
        <v>1.3624467135917517</v>
      </c>
      <c r="L35" s="20">
        <v>120</v>
      </c>
    </row>
    <row r="36" spans="1:12" ht="16.5">
      <c r="A36" s="20" t="s">
        <v>33</v>
      </c>
      <c r="B36" s="112">
        <v>119.879833333333</v>
      </c>
      <c r="C36" s="112">
        <v>25.0623333333333</v>
      </c>
      <c r="D36" s="115" t="s">
        <v>336</v>
      </c>
      <c r="E36" s="113">
        <v>7.98394</v>
      </c>
      <c r="F36" s="114">
        <v>2.7806E-07</v>
      </c>
      <c r="G36" s="114">
        <v>0.0017911</v>
      </c>
      <c r="H36" s="114">
        <v>0.00010778</v>
      </c>
      <c r="I36" s="112">
        <v>0.8797</v>
      </c>
      <c r="J36" s="114">
        <v>7.5795E-07</v>
      </c>
      <c r="K36" s="112">
        <f t="shared" si="0"/>
        <v>2.725850535855571</v>
      </c>
      <c r="L36" s="20">
        <v>6</v>
      </c>
    </row>
    <row r="37" spans="1:12" ht="16.5">
      <c r="A37" s="20" t="s">
        <v>34</v>
      </c>
      <c r="B37" s="112">
        <v>119.983833333333</v>
      </c>
      <c r="C37" s="112">
        <v>25.2666666666667</v>
      </c>
      <c r="D37" s="115" t="s">
        <v>336</v>
      </c>
      <c r="E37" s="113">
        <v>8.089360000000001</v>
      </c>
      <c r="F37" s="114">
        <v>3.3501E-07</v>
      </c>
      <c r="G37" s="114">
        <v>0.0023611</v>
      </c>
      <c r="H37" s="114">
        <v>0.00016318</v>
      </c>
      <c r="I37" s="112">
        <v>0.8618</v>
      </c>
      <c r="J37" s="114">
        <v>1.1811E-06</v>
      </c>
      <c r="K37" s="112">
        <f t="shared" si="0"/>
        <v>3.5255664010029553</v>
      </c>
      <c r="L37" s="20">
        <v>1</v>
      </c>
    </row>
    <row r="38" spans="1:12" ht="16.5">
      <c r="A38" s="20" t="s">
        <v>35</v>
      </c>
      <c r="B38" s="112">
        <v>120.856</v>
      </c>
      <c r="C38" s="112">
        <v>26.0183333333333</v>
      </c>
      <c r="D38" s="115" t="s">
        <v>335</v>
      </c>
      <c r="E38" s="113">
        <v>5.62854</v>
      </c>
      <c r="F38" s="114">
        <v>2.0698E-07</v>
      </c>
      <c r="G38" s="114">
        <v>0.0015812</v>
      </c>
      <c r="H38" s="114">
        <v>0.0001217</v>
      </c>
      <c r="I38" s="112">
        <v>0.8461</v>
      </c>
      <c r="J38" s="114">
        <v>1.5641E-06</v>
      </c>
      <c r="K38" s="112">
        <f t="shared" si="0"/>
        <v>7.556768769929462</v>
      </c>
      <c r="L38" s="20">
        <v>27</v>
      </c>
    </row>
    <row r="39" spans="1:12" ht="16.5">
      <c r="A39" s="20" t="s">
        <v>36</v>
      </c>
      <c r="B39" s="112">
        <v>120.704</v>
      </c>
      <c r="C39" s="112">
        <v>25.4138333333333</v>
      </c>
      <c r="D39" s="115" t="s">
        <v>335</v>
      </c>
      <c r="E39" s="113">
        <v>6.523060000000001</v>
      </c>
      <c r="F39" s="114">
        <v>1.8243E-07</v>
      </c>
      <c r="G39" s="114">
        <v>0.0013629</v>
      </c>
      <c r="H39" s="114">
        <v>0.00010129</v>
      </c>
      <c r="I39" s="112">
        <v>0.8514</v>
      </c>
      <c r="J39" s="114">
        <v>1.2855E-06</v>
      </c>
      <c r="K39" s="112">
        <f t="shared" si="0"/>
        <v>7.046538398289755</v>
      </c>
      <c r="L39" s="20">
        <v>55</v>
      </c>
    </row>
    <row r="40" spans="1:12" ht="16.5">
      <c r="A40" s="20" t="s">
        <v>37</v>
      </c>
      <c r="B40" s="112">
        <v>121.0355</v>
      </c>
      <c r="C40" s="112">
        <v>25.411</v>
      </c>
      <c r="D40" s="115" t="s">
        <v>335</v>
      </c>
      <c r="E40" s="113">
        <v>6.77904</v>
      </c>
      <c r="F40" s="114">
        <v>2.2422E-07</v>
      </c>
      <c r="G40" s="114">
        <v>0.0017407</v>
      </c>
      <c r="H40" s="114">
        <v>0.00011477</v>
      </c>
      <c r="I40" s="112">
        <v>0.8681</v>
      </c>
      <c r="J40" s="114">
        <v>1.1744E-06</v>
      </c>
      <c r="K40" s="112">
        <f t="shared" si="0"/>
        <v>5.237712960485237</v>
      </c>
      <c r="L40" s="20">
        <v>14</v>
      </c>
    </row>
    <row r="41" spans="1:12" ht="16.5">
      <c r="A41" s="20" t="s">
        <v>38</v>
      </c>
      <c r="B41" s="112">
        <v>119.53695</v>
      </c>
      <c r="C41" s="112">
        <v>24.1383</v>
      </c>
      <c r="D41" s="115" t="s">
        <v>335</v>
      </c>
      <c r="E41" s="113">
        <v>6.35141</v>
      </c>
      <c r="F41" s="114">
        <v>1.4485E-07</v>
      </c>
      <c r="G41" s="114">
        <v>0.00090059</v>
      </c>
      <c r="H41" s="114">
        <v>4.5699E-05</v>
      </c>
      <c r="I41" s="112">
        <v>0.8985</v>
      </c>
      <c r="J41" s="114">
        <v>4.1588E-07</v>
      </c>
      <c r="K41" s="112">
        <f t="shared" si="0"/>
        <v>2.8711080428028994</v>
      </c>
      <c r="L41" s="20">
        <v>93</v>
      </c>
    </row>
    <row r="42" spans="1:12" ht="16.5">
      <c r="A42" s="20" t="s">
        <v>39</v>
      </c>
      <c r="B42" s="112">
        <v>119.471866666667</v>
      </c>
      <c r="C42" s="112">
        <v>24.3340166666667</v>
      </c>
      <c r="D42" s="115" t="s">
        <v>335</v>
      </c>
      <c r="E42" s="113">
        <v>9.110579999999999</v>
      </c>
      <c r="F42" s="114">
        <v>1.4544E-07</v>
      </c>
      <c r="G42" s="114">
        <v>0.0012074</v>
      </c>
      <c r="H42" s="114">
        <v>6.6253E-05</v>
      </c>
      <c r="I42" s="112">
        <v>0.8903</v>
      </c>
      <c r="J42" s="114">
        <v>5.4159E-07</v>
      </c>
      <c r="K42" s="112">
        <f t="shared" si="0"/>
        <v>3.7238036303630357</v>
      </c>
      <c r="L42" s="20">
        <v>91</v>
      </c>
    </row>
    <row r="43" spans="1:12" ht="16.5">
      <c r="A43" s="20" t="s">
        <v>40</v>
      </c>
      <c r="B43" s="112">
        <v>120.239383333333</v>
      </c>
      <c r="C43" s="112">
        <v>24.1148833333333</v>
      </c>
      <c r="D43" s="115" t="s">
        <v>335</v>
      </c>
      <c r="E43" s="113">
        <v>7.19686</v>
      </c>
      <c r="F43" s="114">
        <v>1.5076E-07</v>
      </c>
      <c r="G43" s="114">
        <v>0.0010949</v>
      </c>
      <c r="H43" s="114">
        <v>5.8998E-05</v>
      </c>
      <c r="I43" s="112">
        <v>0.8922</v>
      </c>
      <c r="J43" s="114">
        <v>3.6839E-07</v>
      </c>
      <c r="K43" s="112">
        <f t="shared" si="0"/>
        <v>2.4435526664897846</v>
      </c>
      <c r="L43" s="20">
        <v>84</v>
      </c>
    </row>
    <row r="44" spans="1:12" ht="16.5">
      <c r="A44" s="20" t="s">
        <v>41</v>
      </c>
      <c r="B44" s="112">
        <v>120.246666666667</v>
      </c>
      <c r="C44" s="112">
        <v>24.39</v>
      </c>
      <c r="D44" s="115" t="s">
        <v>335</v>
      </c>
      <c r="E44" s="113">
        <v>8.339279999999999</v>
      </c>
      <c r="F44" s="114">
        <v>1.3251E-07</v>
      </c>
      <c r="G44" s="114">
        <v>0.00089096</v>
      </c>
      <c r="H44" s="114">
        <v>5.0154E-05</v>
      </c>
      <c r="I44" s="112">
        <v>0.8874</v>
      </c>
      <c r="J44" s="114">
        <v>5.3258E-07</v>
      </c>
      <c r="K44" s="112">
        <f t="shared" si="0"/>
        <v>4.0191683646517244</v>
      </c>
      <c r="L44" s="20">
        <v>100</v>
      </c>
    </row>
    <row r="45" spans="1:12" ht="16.5">
      <c r="A45" s="20" t="s">
        <v>42</v>
      </c>
      <c r="B45" s="112">
        <v>120.628383333333</v>
      </c>
      <c r="C45" s="112">
        <v>24.65365</v>
      </c>
      <c r="D45" s="115" t="s">
        <v>335</v>
      </c>
      <c r="E45" s="113">
        <v>7.23578</v>
      </c>
      <c r="F45" s="114">
        <v>1.4028E-07</v>
      </c>
      <c r="G45" s="114">
        <v>0.0008914</v>
      </c>
      <c r="H45" s="114">
        <v>5.5281E-05</v>
      </c>
      <c r="I45" s="112">
        <v>0.876</v>
      </c>
      <c r="J45" s="114">
        <v>5.6587E-07</v>
      </c>
      <c r="K45" s="112">
        <f t="shared" si="0"/>
        <v>4.033860849729113</v>
      </c>
      <c r="L45" s="20">
        <v>96</v>
      </c>
    </row>
    <row r="46" spans="1:12" ht="16.5">
      <c r="A46" s="20" t="s">
        <v>43</v>
      </c>
      <c r="B46" s="112">
        <v>120.535966666667</v>
      </c>
      <c r="C46" s="112">
        <v>24.60965</v>
      </c>
      <c r="D46" s="115" t="s">
        <v>335</v>
      </c>
      <c r="E46" s="113">
        <v>7.240120000000001</v>
      </c>
      <c r="F46" s="114">
        <v>1.4503E-07</v>
      </c>
      <c r="G46" s="114">
        <v>0.00091159</v>
      </c>
      <c r="H46" s="114">
        <v>5.3176E-05</v>
      </c>
      <c r="I46" s="112">
        <v>0.8833</v>
      </c>
      <c r="J46" s="114">
        <v>6.4346E-07</v>
      </c>
      <c r="K46" s="112">
        <f t="shared" si="0"/>
        <v>4.436737226780666</v>
      </c>
      <c r="L46" s="20">
        <v>92</v>
      </c>
    </row>
    <row r="47" spans="1:12" ht="16.5">
      <c r="A47" s="20" t="s">
        <v>44</v>
      </c>
      <c r="B47" s="112">
        <v>120.411183333333</v>
      </c>
      <c r="C47" s="112">
        <v>24.39105</v>
      </c>
      <c r="D47" s="115" t="s">
        <v>335</v>
      </c>
      <c r="E47" s="113">
        <v>8.3522</v>
      </c>
      <c r="F47" s="114">
        <v>1.2871E-07</v>
      </c>
      <c r="G47" s="114">
        <v>0.00086564</v>
      </c>
      <c r="H47" s="114">
        <v>4.4898E-05</v>
      </c>
      <c r="I47" s="112">
        <v>0.8963</v>
      </c>
      <c r="J47" s="114">
        <v>3.7126E-07</v>
      </c>
      <c r="K47" s="112">
        <f t="shared" si="0"/>
        <v>2.8844689612306738</v>
      </c>
      <c r="L47" s="20">
        <v>101</v>
      </c>
    </row>
    <row r="48" spans="1:12" ht="16.5">
      <c r="A48" s="150" t="s">
        <v>370</v>
      </c>
      <c r="B48" s="112">
        <v>120.169867</v>
      </c>
      <c r="C48" s="112">
        <v>24.37183</v>
      </c>
      <c r="D48" s="115" t="s">
        <v>335</v>
      </c>
      <c r="E48" s="113">
        <v>9.57053</v>
      </c>
      <c r="F48" s="114">
        <v>1.18070786048422E-07</v>
      </c>
      <c r="G48" s="114">
        <v>0.000923668804131015</v>
      </c>
      <c r="H48" s="114">
        <v>4.85239584432628E-05</v>
      </c>
      <c r="I48" s="112">
        <v>0.894932126696833</v>
      </c>
      <c r="J48" s="114">
        <v>4.10977657694445E-07</v>
      </c>
      <c r="K48" s="112">
        <f>J48/F48</f>
        <v>3.480773453357878</v>
      </c>
      <c r="L48" s="20">
        <v>112</v>
      </c>
    </row>
    <row r="49" spans="1:12" ht="16.5">
      <c r="A49" s="20" t="s">
        <v>371</v>
      </c>
      <c r="B49" s="112">
        <v>120.00225</v>
      </c>
      <c r="C49" s="112">
        <v>24.4181166666667</v>
      </c>
      <c r="D49" s="115" t="s">
        <v>335</v>
      </c>
      <c r="E49" s="113">
        <v>8.84806</v>
      </c>
      <c r="F49" s="114">
        <v>1.4466E-07</v>
      </c>
      <c r="G49" s="114">
        <v>0.0010146</v>
      </c>
      <c r="H49" s="114">
        <v>6.8021E-05</v>
      </c>
      <c r="I49" s="112">
        <v>0.8659</v>
      </c>
      <c r="J49" s="114">
        <v>6.3029E-07</v>
      </c>
      <c r="K49" s="112">
        <f t="shared" si="0"/>
        <v>4.3570441034149034</v>
      </c>
      <c r="L49" s="20">
        <v>94</v>
      </c>
    </row>
    <row r="50" spans="1:12" ht="16.5">
      <c r="A50" s="20" t="s">
        <v>372</v>
      </c>
      <c r="B50" s="112">
        <v>120.084416666667</v>
      </c>
      <c r="C50" s="112">
        <v>24.5846166666667</v>
      </c>
      <c r="D50" s="115" t="s">
        <v>335</v>
      </c>
      <c r="E50" s="113">
        <v>8.27019</v>
      </c>
      <c r="F50" s="114">
        <v>1.59E-07</v>
      </c>
      <c r="G50" s="114">
        <v>0.0010423</v>
      </c>
      <c r="H50" s="114">
        <v>7.7102E-05</v>
      </c>
      <c r="I50" s="112">
        <v>0.852</v>
      </c>
      <c r="J50" s="114">
        <v>8.9003E-07</v>
      </c>
      <c r="K50" s="112">
        <f t="shared" si="0"/>
        <v>5.597672955974843</v>
      </c>
      <c r="L50" s="20">
        <v>74</v>
      </c>
    </row>
    <row r="51" spans="1:12" ht="16.5">
      <c r="A51" s="20" t="s">
        <v>373</v>
      </c>
      <c r="B51" s="112">
        <v>120.25505</v>
      </c>
      <c r="C51" s="112">
        <v>24.7510666666667</v>
      </c>
      <c r="D51" s="115" t="s">
        <v>335</v>
      </c>
      <c r="E51" s="113">
        <v>8.078990000000001</v>
      </c>
      <c r="F51" s="114">
        <v>1.9124E-07</v>
      </c>
      <c r="G51" s="114">
        <v>0.0015575</v>
      </c>
      <c r="H51" s="114">
        <v>0.00010738</v>
      </c>
      <c r="I51" s="112">
        <v>0.8621</v>
      </c>
      <c r="J51" s="114">
        <v>1.1139E-06</v>
      </c>
      <c r="K51" s="112">
        <f t="shared" si="0"/>
        <v>5.824618280694415</v>
      </c>
      <c r="L51" s="20">
        <v>44</v>
      </c>
    </row>
    <row r="52" spans="1:12" ht="16.5">
      <c r="A52" s="20" t="s">
        <v>374</v>
      </c>
      <c r="B52" s="112">
        <v>120.4174</v>
      </c>
      <c r="C52" s="112">
        <v>24.914</v>
      </c>
      <c r="D52" s="115" t="s">
        <v>335</v>
      </c>
      <c r="E52" s="113">
        <v>7.544180000000001</v>
      </c>
      <c r="F52" s="114">
        <v>1.9618E-07</v>
      </c>
      <c r="G52" s="114">
        <v>0.0015906</v>
      </c>
      <c r="H52" s="114">
        <v>0.00011897</v>
      </c>
      <c r="I52" s="112">
        <v>0.8504</v>
      </c>
      <c r="J52" s="114">
        <v>1.2697E-06</v>
      </c>
      <c r="K52" s="112">
        <f t="shared" si="0"/>
        <v>6.472117443164441</v>
      </c>
      <c r="L52" s="20">
        <v>42</v>
      </c>
    </row>
    <row r="53" spans="1:12" ht="16.5">
      <c r="A53" s="20" t="s">
        <v>375</v>
      </c>
      <c r="B53" s="112">
        <v>120.357733333333</v>
      </c>
      <c r="C53" s="112">
        <v>25.05615</v>
      </c>
      <c r="D53" s="115" t="s">
        <v>335</v>
      </c>
      <c r="E53" s="113">
        <v>8.66714</v>
      </c>
      <c r="F53" s="114">
        <v>1.8576E-07</v>
      </c>
      <c r="G53" s="114">
        <v>0.001434</v>
      </c>
      <c r="H53" s="114">
        <v>9.536E-05</v>
      </c>
      <c r="I53" s="112">
        <v>0.867</v>
      </c>
      <c r="J53" s="114">
        <v>1.0397E-06</v>
      </c>
      <c r="K53" s="112">
        <f t="shared" si="0"/>
        <v>5.597006890611542</v>
      </c>
      <c r="L53" s="20">
        <v>49</v>
      </c>
    </row>
    <row r="54" spans="1:12" ht="16.5">
      <c r="A54" s="20" t="s">
        <v>376</v>
      </c>
      <c r="B54" s="112">
        <v>120.42575</v>
      </c>
      <c r="C54" s="112">
        <v>25.0541333333333</v>
      </c>
      <c r="D54" s="115" t="s">
        <v>335</v>
      </c>
      <c r="E54" s="113">
        <v>7.66169</v>
      </c>
      <c r="F54" s="114">
        <v>1.8338E-07</v>
      </c>
      <c r="G54" s="114">
        <v>0.0014488</v>
      </c>
      <c r="H54" s="114">
        <v>0.00010946</v>
      </c>
      <c r="I54" s="112">
        <v>0.8489</v>
      </c>
      <c r="J54" s="114">
        <v>1.2139E-06</v>
      </c>
      <c r="K54" s="112">
        <f t="shared" si="0"/>
        <v>6.6195877413022135</v>
      </c>
      <c r="L54" s="20">
        <v>54</v>
      </c>
    </row>
    <row r="55" spans="1:12" ht="16.5">
      <c r="A55" s="20" t="s">
        <v>45</v>
      </c>
      <c r="B55" s="112">
        <v>120.849316666667</v>
      </c>
      <c r="C55" s="112">
        <v>25.40855</v>
      </c>
      <c r="D55" s="115" t="s">
        <v>335</v>
      </c>
      <c r="E55" s="113">
        <v>6.57241</v>
      </c>
      <c r="F55" s="114">
        <v>2.2899E-07</v>
      </c>
      <c r="G55" s="114">
        <v>0.0019707</v>
      </c>
      <c r="H55" s="114">
        <v>0.00014317</v>
      </c>
      <c r="I55" s="112">
        <v>0.8547</v>
      </c>
      <c r="J55" s="114">
        <v>1.6794E-06</v>
      </c>
      <c r="K55" s="112">
        <f t="shared" si="0"/>
        <v>7.333944713742959</v>
      </c>
      <c r="L55" s="20">
        <v>12</v>
      </c>
    </row>
    <row r="56" spans="1:12" ht="16.5">
      <c r="A56" s="20" t="s">
        <v>46</v>
      </c>
      <c r="B56" s="112">
        <v>120.816533333333</v>
      </c>
      <c r="C56" s="112">
        <v>25.28235</v>
      </c>
      <c r="D56" s="115" t="s">
        <v>335</v>
      </c>
      <c r="E56" s="113">
        <v>6.38686</v>
      </c>
      <c r="F56" s="114">
        <v>2.1215E-07</v>
      </c>
      <c r="G56" s="114">
        <v>0.0015313</v>
      </c>
      <c r="H56" s="114">
        <v>0.0001113</v>
      </c>
      <c r="I56" s="112">
        <v>0.8546</v>
      </c>
      <c r="J56" s="114">
        <v>1.7173E-06</v>
      </c>
      <c r="K56" s="112">
        <f t="shared" si="0"/>
        <v>8.09474428470422</v>
      </c>
      <c r="L56" s="20">
        <v>21</v>
      </c>
    </row>
    <row r="57" spans="1:12" ht="16.5">
      <c r="A57" s="20" t="s">
        <v>47</v>
      </c>
      <c r="B57" s="112">
        <v>120.948766666667</v>
      </c>
      <c r="C57" s="112">
        <v>25.2780666666667</v>
      </c>
      <c r="D57" s="115" t="s">
        <v>335</v>
      </c>
      <c r="E57" s="113">
        <v>6.87005</v>
      </c>
      <c r="F57" s="114">
        <v>2.0524E-07</v>
      </c>
      <c r="G57" s="114">
        <v>0.0015052</v>
      </c>
      <c r="H57" s="114">
        <v>9.155E-05</v>
      </c>
      <c r="I57" s="112">
        <v>0.8784</v>
      </c>
      <c r="J57" s="114">
        <v>1.1543E-06</v>
      </c>
      <c r="K57" s="112">
        <f>J57/F57</f>
        <v>5.624147339699863</v>
      </c>
      <c r="L57" s="20">
        <v>29</v>
      </c>
    </row>
    <row r="58" spans="1:12" ht="16.5">
      <c r="A58" s="20" t="s">
        <v>223</v>
      </c>
      <c r="B58" s="112">
        <v>120.990166666667</v>
      </c>
      <c r="C58" s="112">
        <v>25.4246333333333</v>
      </c>
      <c r="D58" s="115" t="s">
        <v>335</v>
      </c>
      <c r="E58" s="113">
        <v>6.45183</v>
      </c>
      <c r="F58" s="114">
        <v>2.1777E-07</v>
      </c>
      <c r="G58" s="114">
        <v>0.0015056</v>
      </c>
      <c r="H58" s="114">
        <v>0.0001011</v>
      </c>
      <c r="I58" s="112">
        <v>0.8657</v>
      </c>
      <c r="J58" s="114">
        <v>1.2817E-06</v>
      </c>
      <c r="K58" s="112">
        <f t="shared" si="0"/>
        <v>5.885567341690774</v>
      </c>
      <c r="L58" s="20">
        <v>17</v>
      </c>
    </row>
    <row r="59" spans="1:12" ht="16.5">
      <c r="A59" s="20" t="s">
        <v>48</v>
      </c>
      <c r="B59" s="112">
        <v>120.912133333333</v>
      </c>
      <c r="C59" s="112">
        <v>25.166</v>
      </c>
      <c r="D59" s="115" t="s">
        <v>335</v>
      </c>
      <c r="E59" s="113">
        <v>7.415469999999999</v>
      </c>
      <c r="F59" s="114">
        <v>1.9958E-07</v>
      </c>
      <c r="G59" s="114">
        <v>0.0014969</v>
      </c>
      <c r="H59" s="114">
        <v>8.2065E-05</v>
      </c>
      <c r="I59" s="112">
        <v>0.8904</v>
      </c>
      <c r="J59" s="114">
        <v>9.5044E-07</v>
      </c>
      <c r="K59" s="112">
        <f t="shared" si="0"/>
        <v>4.76220062130474</v>
      </c>
      <c r="L59" s="20">
        <v>35</v>
      </c>
    </row>
    <row r="60" spans="1:12" ht="16.5">
      <c r="A60" s="20" t="s">
        <v>49</v>
      </c>
      <c r="B60" s="112">
        <v>120.708733333333</v>
      </c>
      <c r="C60" s="112">
        <v>25.1692833333333</v>
      </c>
      <c r="D60" s="115" t="s">
        <v>335</v>
      </c>
      <c r="E60" s="113">
        <v>6.29597</v>
      </c>
      <c r="F60" s="114">
        <v>2.3269E-07</v>
      </c>
      <c r="G60" s="114">
        <v>0.0019196</v>
      </c>
      <c r="H60" s="114">
        <v>0.0001385</v>
      </c>
      <c r="I60" s="112">
        <v>0.8557</v>
      </c>
      <c r="J60" s="114">
        <v>1.7822E-06</v>
      </c>
      <c r="K60" s="112">
        <f t="shared" si="0"/>
        <v>7.659117280501956</v>
      </c>
      <c r="L60" s="20">
        <v>10</v>
      </c>
    </row>
    <row r="61" spans="1:12" ht="16.5">
      <c r="A61" s="20" t="s">
        <v>50</v>
      </c>
      <c r="B61" s="112">
        <v>120.520733333333</v>
      </c>
      <c r="C61" s="112">
        <v>25.1687333333333</v>
      </c>
      <c r="D61" s="115" t="s">
        <v>335</v>
      </c>
      <c r="E61" s="113">
        <v>7.022259999999999</v>
      </c>
      <c r="F61" s="114">
        <v>1.9937E-07</v>
      </c>
      <c r="G61" s="114">
        <v>0.0014952</v>
      </c>
      <c r="H61" s="114">
        <v>0.0001152</v>
      </c>
      <c r="I61" s="112">
        <v>0.8459</v>
      </c>
      <c r="J61" s="114">
        <v>1.2408E-06</v>
      </c>
      <c r="K61" s="112">
        <f t="shared" si="0"/>
        <v>6.2236043537142</v>
      </c>
      <c r="L61" s="20">
        <v>36</v>
      </c>
    </row>
    <row r="62" spans="1:12" ht="16.5">
      <c r="A62" s="20" t="s">
        <v>51</v>
      </c>
      <c r="B62" s="112">
        <v>120.303366666667</v>
      </c>
      <c r="C62" s="112">
        <v>25.1618166666667</v>
      </c>
      <c r="D62" s="115" t="s">
        <v>335</v>
      </c>
      <c r="E62" s="113">
        <v>8.75846</v>
      </c>
      <c r="F62" s="114">
        <v>1.8953E-07</v>
      </c>
      <c r="G62" s="114">
        <v>0.0013925</v>
      </c>
      <c r="H62" s="114">
        <v>0.00010498</v>
      </c>
      <c r="I62" s="112">
        <v>0.8492</v>
      </c>
      <c r="J62" s="114">
        <v>8.0779E-07</v>
      </c>
      <c r="K62" s="112">
        <f t="shared" si="0"/>
        <v>4.262069329393763</v>
      </c>
      <c r="L62" s="20">
        <v>45</v>
      </c>
    </row>
    <row r="63" spans="1:12" ht="16.5">
      <c r="A63" s="20" t="s">
        <v>52</v>
      </c>
      <c r="B63" s="112">
        <v>120.222133333333</v>
      </c>
      <c r="C63" s="112">
        <v>24.99495</v>
      </c>
      <c r="D63" s="115" t="s">
        <v>335</v>
      </c>
      <c r="E63" s="113">
        <v>8.54369</v>
      </c>
      <c r="F63" s="114">
        <v>1.7264E-07</v>
      </c>
      <c r="G63" s="114">
        <v>0.0012992</v>
      </c>
      <c r="H63" s="114">
        <v>9.1664E-05</v>
      </c>
      <c r="I63" s="112">
        <v>0.8589</v>
      </c>
      <c r="J63" s="114">
        <v>8.9496E-07</v>
      </c>
      <c r="K63" s="112">
        <f t="shared" si="0"/>
        <v>5.1839666357738645</v>
      </c>
      <c r="L63" s="20">
        <v>64</v>
      </c>
    </row>
    <row r="64" spans="1:12" ht="16.5">
      <c r="A64" s="20" t="s">
        <v>53</v>
      </c>
      <c r="B64" s="112">
        <v>120.432966666667</v>
      </c>
      <c r="C64" s="112">
        <v>25.0038</v>
      </c>
      <c r="D64" s="115" t="s">
        <v>335</v>
      </c>
      <c r="E64" s="113">
        <v>7.68966</v>
      </c>
      <c r="F64" s="114">
        <v>2.1587E-07</v>
      </c>
      <c r="G64" s="114">
        <v>0.0019425</v>
      </c>
      <c r="H64" s="114">
        <v>0.00012595</v>
      </c>
      <c r="I64" s="112">
        <v>0.8703</v>
      </c>
      <c r="J64" s="114">
        <v>1.3253E-06</v>
      </c>
      <c r="K64" s="112">
        <f t="shared" si="0"/>
        <v>6.139343123175986</v>
      </c>
      <c r="L64" s="20">
        <v>18</v>
      </c>
    </row>
    <row r="65" spans="1:12" ht="16.5">
      <c r="A65" s="20" t="s">
        <v>54</v>
      </c>
      <c r="B65" s="112">
        <v>120.865933333333</v>
      </c>
      <c r="C65" s="112">
        <v>24.99955</v>
      </c>
      <c r="D65" s="115" t="s">
        <v>335</v>
      </c>
      <c r="E65" s="113">
        <v>6.85669</v>
      </c>
      <c r="F65" s="114">
        <v>1.5314E-07</v>
      </c>
      <c r="G65" s="114">
        <v>0.00092319</v>
      </c>
      <c r="H65" s="114">
        <v>5.3962E-05</v>
      </c>
      <c r="I65" s="112">
        <v>0.8831</v>
      </c>
      <c r="J65" s="114">
        <v>7.101E-07</v>
      </c>
      <c r="K65" s="112">
        <f t="shared" si="0"/>
        <v>4.636933524879195</v>
      </c>
      <c r="L65" s="20">
        <v>81</v>
      </c>
    </row>
    <row r="66" spans="1:12" ht="16.5">
      <c r="A66" s="20" t="s">
        <v>55</v>
      </c>
      <c r="B66" s="112">
        <v>120.798133333333</v>
      </c>
      <c r="C66" s="112">
        <v>24.8924833333333</v>
      </c>
      <c r="D66" s="115" t="s">
        <v>335</v>
      </c>
      <c r="E66" s="113">
        <v>5.93645</v>
      </c>
      <c r="F66" s="114">
        <v>1.575E-07</v>
      </c>
      <c r="G66" s="114">
        <v>0.0010882</v>
      </c>
      <c r="H66" s="114">
        <v>6.6538E-05</v>
      </c>
      <c r="I66" s="112">
        <v>0.8777</v>
      </c>
      <c r="J66" s="114">
        <v>7.7325E-07</v>
      </c>
      <c r="K66" s="112">
        <f aca="true" t="shared" si="1" ref="K66:K124">J66/F66</f>
        <v>4.909523809523809</v>
      </c>
      <c r="L66" s="20">
        <v>75</v>
      </c>
    </row>
    <row r="67" spans="1:12" ht="16.5">
      <c r="A67" s="20" t="s">
        <v>56</v>
      </c>
      <c r="B67" s="112">
        <v>120.600866666667</v>
      </c>
      <c r="C67" s="112">
        <v>24.8957833333333</v>
      </c>
      <c r="D67" s="115" t="s">
        <v>335</v>
      </c>
      <c r="E67" s="113">
        <v>7.232659999999999</v>
      </c>
      <c r="F67" s="114">
        <v>1.8458E-07</v>
      </c>
      <c r="G67" s="114">
        <v>0.0013351</v>
      </c>
      <c r="H67" s="114">
        <v>9.3195E-05</v>
      </c>
      <c r="I67" s="112">
        <v>0.8604</v>
      </c>
      <c r="J67" s="114">
        <v>1.2935E-06</v>
      </c>
      <c r="K67" s="112">
        <f t="shared" si="1"/>
        <v>7.007801495286596</v>
      </c>
      <c r="L67" s="20">
        <v>51</v>
      </c>
    </row>
    <row r="68" spans="1:12" ht="16.5">
      <c r="A68" s="20" t="s">
        <v>57</v>
      </c>
      <c r="B68" s="112">
        <v>120.305633333333</v>
      </c>
      <c r="C68" s="112">
        <v>24.901</v>
      </c>
      <c r="D68" s="115" t="s">
        <v>335</v>
      </c>
      <c r="E68" s="113">
        <v>8.20337</v>
      </c>
      <c r="F68" s="114">
        <v>1.926E-07</v>
      </c>
      <c r="G68" s="114">
        <v>0.0014506</v>
      </c>
      <c r="H68" s="114">
        <v>0.00010392</v>
      </c>
      <c r="I68" s="112">
        <v>0.8567</v>
      </c>
      <c r="J68" s="114">
        <v>1.0588E-06</v>
      </c>
      <c r="K68" s="112">
        <f t="shared" si="1"/>
        <v>5.497403946002077</v>
      </c>
      <c r="L68" s="20">
        <v>43</v>
      </c>
    </row>
    <row r="69" spans="1:12" ht="16.5">
      <c r="A69" s="20" t="s">
        <v>58</v>
      </c>
      <c r="B69" s="112">
        <v>120.087183333333</v>
      </c>
      <c r="C69" s="112">
        <v>24.8999166666667</v>
      </c>
      <c r="D69" s="115" t="s">
        <v>335</v>
      </c>
      <c r="E69" s="113">
        <v>8.32277</v>
      </c>
      <c r="F69" s="114">
        <v>1.7242E-07</v>
      </c>
      <c r="G69" s="114">
        <v>0.0012976</v>
      </c>
      <c r="H69" s="114">
        <v>8.839E-05</v>
      </c>
      <c r="I69" s="112">
        <v>0.8638</v>
      </c>
      <c r="J69" s="114">
        <v>6.1552E-07</v>
      </c>
      <c r="K69" s="112">
        <f t="shared" si="1"/>
        <v>3.569887484050574</v>
      </c>
      <c r="L69" s="20">
        <v>65</v>
      </c>
    </row>
    <row r="70" spans="1:12" ht="16.5">
      <c r="A70" s="20" t="s">
        <v>59</v>
      </c>
      <c r="B70" s="112">
        <v>119.968933333333</v>
      </c>
      <c r="C70" s="112">
        <v>24.7502</v>
      </c>
      <c r="D70" s="205" t="s">
        <v>341</v>
      </c>
      <c r="E70" s="113">
        <v>9.83502</v>
      </c>
      <c r="F70" s="114">
        <v>1.21E-07</v>
      </c>
      <c r="G70" s="114">
        <v>0.00070971</v>
      </c>
      <c r="H70" s="114">
        <v>4.6263E-05</v>
      </c>
      <c r="I70" s="112">
        <v>0.8696</v>
      </c>
      <c r="J70" s="114">
        <v>3.6267E-07</v>
      </c>
      <c r="K70" s="112">
        <f>J70/F70</f>
        <v>2.997272727272727</v>
      </c>
      <c r="L70" s="20">
        <v>110</v>
      </c>
    </row>
    <row r="71" spans="1:12" ht="16.5">
      <c r="A71" s="20" t="s">
        <v>224</v>
      </c>
      <c r="B71" s="112">
        <v>119.889083333333</v>
      </c>
      <c r="C71" s="112">
        <v>24.9054333333333</v>
      </c>
      <c r="D71" s="205" t="s">
        <v>339</v>
      </c>
      <c r="E71" s="113">
        <v>10.34347</v>
      </c>
      <c r="F71" s="114">
        <v>1.3873E-07</v>
      </c>
      <c r="G71" s="114">
        <v>0.00087871</v>
      </c>
      <c r="H71" s="114">
        <v>5.6079E-05</v>
      </c>
      <c r="I71" s="112">
        <v>0.8724</v>
      </c>
      <c r="J71" s="114">
        <v>4.1458E-07</v>
      </c>
      <c r="K71" s="112">
        <f t="shared" si="1"/>
        <v>2.988394723563757</v>
      </c>
      <c r="L71" s="20">
        <v>98</v>
      </c>
    </row>
    <row r="72" spans="1:12" ht="16.5">
      <c r="A72" s="20" t="s">
        <v>60</v>
      </c>
      <c r="B72" s="112">
        <v>120.180683333333</v>
      </c>
      <c r="C72" s="112">
        <v>24.7517833333333</v>
      </c>
      <c r="D72" s="115" t="s">
        <v>336</v>
      </c>
      <c r="E72" s="113">
        <v>7.629270000000001</v>
      </c>
      <c r="F72" s="114">
        <v>2.0841E-07</v>
      </c>
      <c r="G72" s="114">
        <v>0.0016593</v>
      </c>
      <c r="H72" s="114">
        <v>0.00012046</v>
      </c>
      <c r="I72" s="112">
        <v>0.8548</v>
      </c>
      <c r="J72" s="114">
        <v>1.3272E-06</v>
      </c>
      <c r="K72" s="112">
        <f t="shared" si="1"/>
        <v>6.36821649632935</v>
      </c>
      <c r="L72" s="20">
        <v>25</v>
      </c>
    </row>
    <row r="73" spans="1:12" ht="16.5">
      <c r="A73" s="20" t="s">
        <v>61</v>
      </c>
      <c r="B73" s="112">
        <v>120.431166666667</v>
      </c>
      <c r="C73" s="112">
        <v>24.7511333333333</v>
      </c>
      <c r="D73" s="115" t="s">
        <v>336</v>
      </c>
      <c r="E73" s="113">
        <v>7.09931</v>
      </c>
      <c r="F73" s="114">
        <v>1.8805E-07</v>
      </c>
      <c r="G73" s="114">
        <v>0.0014751</v>
      </c>
      <c r="H73" s="114">
        <v>0.00011105</v>
      </c>
      <c r="I73" s="112">
        <v>0.8494</v>
      </c>
      <c r="J73" s="114">
        <v>1.3622E-06</v>
      </c>
      <c r="K73" s="112">
        <f t="shared" si="1"/>
        <v>7.24381813347514</v>
      </c>
      <c r="L73" s="20">
        <v>47</v>
      </c>
    </row>
    <row r="74" spans="1:12" ht="16.5">
      <c r="A74" s="20" t="s">
        <v>62</v>
      </c>
      <c r="B74" s="112">
        <v>120.661933333333</v>
      </c>
      <c r="C74" s="112">
        <v>24.7488166666667</v>
      </c>
      <c r="D74" s="115" t="s">
        <v>335</v>
      </c>
      <c r="E74" s="113">
        <v>6.693340000000001</v>
      </c>
      <c r="F74" s="114">
        <v>1.509E-07</v>
      </c>
      <c r="G74" s="114">
        <v>0.00092779</v>
      </c>
      <c r="H74" s="114">
        <v>5.8267E-05</v>
      </c>
      <c r="I74" s="112">
        <v>0.8744</v>
      </c>
      <c r="J74" s="114">
        <v>8.0756E-07</v>
      </c>
      <c r="K74" s="112">
        <f t="shared" si="1"/>
        <v>5.351623591782637</v>
      </c>
      <c r="L74" s="20">
        <v>83</v>
      </c>
    </row>
    <row r="75" spans="1:12" ht="16.5">
      <c r="A75" s="20" t="s">
        <v>63</v>
      </c>
      <c r="B75" s="112">
        <v>120.039283333333</v>
      </c>
      <c r="C75" s="112">
        <v>24.6289833333333</v>
      </c>
      <c r="D75" s="115" t="s">
        <v>335</v>
      </c>
      <c r="E75" s="113">
        <v>8.7324</v>
      </c>
      <c r="F75" s="114">
        <v>1.7349E-07</v>
      </c>
      <c r="G75" s="114">
        <v>0.001475</v>
      </c>
      <c r="H75" s="114">
        <v>9.4762E-05</v>
      </c>
      <c r="I75" s="112">
        <v>0.8715</v>
      </c>
      <c r="J75" s="114">
        <v>8.5798E-07</v>
      </c>
      <c r="K75" s="112">
        <f t="shared" si="1"/>
        <v>4.945414721309585</v>
      </c>
      <c r="L75" s="20">
        <v>61</v>
      </c>
    </row>
    <row r="76" spans="1:12" ht="16.5">
      <c r="A76" s="20" t="s">
        <v>64</v>
      </c>
      <c r="B76" s="112">
        <v>120.9988</v>
      </c>
      <c r="C76" s="112">
        <v>26</v>
      </c>
      <c r="D76" s="115" t="s">
        <v>335</v>
      </c>
      <c r="E76" s="113">
        <v>9.39537</v>
      </c>
      <c r="F76" s="114">
        <v>2.9802E-07</v>
      </c>
      <c r="G76" s="114">
        <v>0.0017321</v>
      </c>
      <c r="H76" s="114">
        <v>0.00011995</v>
      </c>
      <c r="I76" s="112">
        <v>0.8615</v>
      </c>
      <c r="J76" s="114">
        <v>1.2091E-06</v>
      </c>
      <c r="K76" s="112">
        <f t="shared" si="1"/>
        <v>4.057110261056304</v>
      </c>
      <c r="L76" s="20">
        <v>4</v>
      </c>
    </row>
    <row r="77" spans="1:12" ht="16.5">
      <c r="A77" s="20" t="s">
        <v>65</v>
      </c>
      <c r="B77" s="112">
        <v>120.661583333333</v>
      </c>
      <c r="C77" s="112">
        <v>25.5005333333333</v>
      </c>
      <c r="D77" s="115" t="s">
        <v>335</v>
      </c>
      <c r="E77" s="113">
        <v>10.697009999999999</v>
      </c>
      <c r="F77" s="114">
        <v>2.0847E-07</v>
      </c>
      <c r="G77" s="114">
        <v>0.0014753</v>
      </c>
      <c r="H77" s="114">
        <v>0.00012237</v>
      </c>
      <c r="I77" s="112">
        <v>0.8341</v>
      </c>
      <c r="J77" s="114">
        <v>1.2335E-06</v>
      </c>
      <c r="K77" s="112">
        <f t="shared" si="1"/>
        <v>5.91691850146304</v>
      </c>
      <c r="L77" s="20">
        <v>24</v>
      </c>
    </row>
    <row r="78" spans="1:12" ht="16.5">
      <c r="A78" s="20" t="s">
        <v>66</v>
      </c>
      <c r="B78" s="112">
        <v>120.3321</v>
      </c>
      <c r="C78" s="112">
        <v>24.9996833333333</v>
      </c>
      <c r="D78" s="115" t="s">
        <v>335</v>
      </c>
      <c r="E78" s="113">
        <v>10.450140000000001</v>
      </c>
      <c r="F78" s="114">
        <v>1.6938E-07</v>
      </c>
      <c r="G78" s="114">
        <v>0.0011923</v>
      </c>
      <c r="H78" s="114">
        <v>8.6506E-05</v>
      </c>
      <c r="I78" s="112">
        <v>0.8549</v>
      </c>
      <c r="J78" s="114">
        <v>9.0789E-07</v>
      </c>
      <c r="K78" s="112">
        <f t="shared" si="1"/>
        <v>5.360077931278782</v>
      </c>
      <c r="L78" s="20">
        <v>68</v>
      </c>
    </row>
    <row r="79" spans="1:12" ht="16.5">
      <c r="A79" s="20" t="s">
        <v>67</v>
      </c>
      <c r="B79" s="112">
        <v>120.000066666667</v>
      </c>
      <c r="C79" s="112">
        <v>25.0000666666667</v>
      </c>
      <c r="D79" s="115" t="s">
        <v>335</v>
      </c>
      <c r="E79" s="113">
        <v>9.84557</v>
      </c>
      <c r="F79" s="114">
        <v>1.2493E-07</v>
      </c>
      <c r="G79" s="114">
        <v>0.00088602</v>
      </c>
      <c r="H79" s="114">
        <v>5.9159E-05</v>
      </c>
      <c r="I79" s="112">
        <v>0.8665</v>
      </c>
      <c r="J79" s="114">
        <v>5.7563E-07</v>
      </c>
      <c r="K79" s="112">
        <f t="shared" si="1"/>
        <v>4.607620267349716</v>
      </c>
      <c r="L79" s="20">
        <v>104</v>
      </c>
    </row>
    <row r="80" spans="1:12" ht="16.5">
      <c r="A80" s="20" t="s">
        <v>68</v>
      </c>
      <c r="B80" s="112">
        <v>119.332583333333</v>
      </c>
      <c r="C80" s="112">
        <v>24.6664333333333</v>
      </c>
      <c r="D80" s="115" t="s">
        <v>335</v>
      </c>
      <c r="E80" s="113">
        <v>10.33923</v>
      </c>
      <c r="F80" s="114">
        <v>1.7119E-07</v>
      </c>
      <c r="G80" s="114">
        <v>0.0013424</v>
      </c>
      <c r="H80" s="114">
        <v>8.1728E-05</v>
      </c>
      <c r="I80" s="112">
        <v>0.8782</v>
      </c>
      <c r="J80" s="114">
        <v>7.0615E-07</v>
      </c>
      <c r="K80" s="112">
        <f t="shared" si="1"/>
        <v>4.124948887201355</v>
      </c>
      <c r="L80" s="20">
        <v>67</v>
      </c>
    </row>
    <row r="81" spans="1:12" ht="16.5">
      <c r="A81" s="20" t="s">
        <v>69</v>
      </c>
      <c r="B81" s="112">
        <v>119.666</v>
      </c>
      <c r="C81" s="112">
        <v>24.6654</v>
      </c>
      <c r="D81" s="205" t="s">
        <v>342</v>
      </c>
      <c r="E81" s="113">
        <v>10.096430000000002</v>
      </c>
      <c r="F81" s="114">
        <v>1.0103E-07</v>
      </c>
      <c r="G81" s="114">
        <v>0.00055725</v>
      </c>
      <c r="H81" s="114">
        <v>3.8286E-05</v>
      </c>
      <c r="I81" s="112">
        <v>0.8626</v>
      </c>
      <c r="J81" s="114">
        <v>2.4021E-07</v>
      </c>
      <c r="K81" s="112">
        <f t="shared" si="1"/>
        <v>2.37761061070969</v>
      </c>
      <c r="L81" s="20">
        <v>119</v>
      </c>
    </row>
    <row r="82" spans="1:12" ht="16.5">
      <c r="A82" s="20" t="s">
        <v>70</v>
      </c>
      <c r="B82" s="112">
        <v>120.00005</v>
      </c>
      <c r="C82" s="112">
        <v>24.66535</v>
      </c>
      <c r="D82" s="115" t="s">
        <v>336</v>
      </c>
      <c r="E82" s="113">
        <v>10.0144</v>
      </c>
      <c r="F82" s="114">
        <v>1.2232E-07</v>
      </c>
      <c r="G82" s="114">
        <v>0.00071801</v>
      </c>
      <c r="H82" s="114">
        <v>4.9359E-05</v>
      </c>
      <c r="I82" s="112">
        <v>0.8625</v>
      </c>
      <c r="J82" s="114">
        <v>5.4083E-07</v>
      </c>
      <c r="K82" s="112">
        <f t="shared" si="1"/>
        <v>4.421435578809679</v>
      </c>
      <c r="L82" s="20">
        <v>107</v>
      </c>
    </row>
    <row r="83" spans="1:12" ht="16.5">
      <c r="A83" s="20" t="s">
        <v>71</v>
      </c>
      <c r="B83" s="112">
        <v>119.998733333333</v>
      </c>
      <c r="C83" s="112">
        <v>24.33195</v>
      </c>
      <c r="D83" s="115" t="s">
        <v>336</v>
      </c>
      <c r="E83" s="113">
        <v>10.029630000000001</v>
      </c>
      <c r="F83" s="114">
        <v>1.2164E-07</v>
      </c>
      <c r="G83" s="114">
        <v>0.00089601</v>
      </c>
      <c r="H83" s="114">
        <v>4.3282E-05</v>
      </c>
      <c r="I83" s="112">
        <v>0.9034</v>
      </c>
      <c r="J83" s="114">
        <v>3.4706E-07</v>
      </c>
      <c r="K83" s="112">
        <f t="shared" si="1"/>
        <v>2.8531732982571523</v>
      </c>
      <c r="L83" s="20">
        <v>109</v>
      </c>
    </row>
    <row r="84" spans="1:12" ht="16.5">
      <c r="A84" s="20" t="s">
        <v>72</v>
      </c>
      <c r="B84" s="112">
        <v>119.666083333333</v>
      </c>
      <c r="C84" s="112">
        <v>24.3338666666667</v>
      </c>
      <c r="D84" s="115" t="s">
        <v>336</v>
      </c>
      <c r="E84" s="113">
        <v>10.30884</v>
      </c>
      <c r="F84" s="114">
        <v>1.0864E-07</v>
      </c>
      <c r="G84" s="114">
        <v>0.00071719</v>
      </c>
      <c r="H84" s="114">
        <v>3.6653E-05</v>
      </c>
      <c r="I84" s="112">
        <v>0.8978</v>
      </c>
      <c r="J84" s="114">
        <v>3.084E-07</v>
      </c>
      <c r="K84" s="112">
        <f t="shared" si="1"/>
        <v>2.8387334315169364</v>
      </c>
      <c r="L84" s="20">
        <v>115</v>
      </c>
    </row>
    <row r="85" spans="1:12" ht="16.5">
      <c r="A85" s="20" t="s">
        <v>73</v>
      </c>
      <c r="B85" s="112">
        <v>119.66675</v>
      </c>
      <c r="C85" s="112">
        <v>24.00175</v>
      </c>
      <c r="D85" s="115" t="s">
        <v>335</v>
      </c>
      <c r="E85" s="113">
        <v>10.585149999999999</v>
      </c>
      <c r="F85" s="114">
        <v>1.0817E-07</v>
      </c>
      <c r="G85" s="114">
        <v>0.00077132</v>
      </c>
      <c r="H85" s="114">
        <v>3.8597E-05</v>
      </c>
      <c r="I85" s="112">
        <v>0.8999</v>
      </c>
      <c r="J85" s="114">
        <v>3.3834E-07</v>
      </c>
      <c r="K85" s="112">
        <f t="shared" si="1"/>
        <v>3.127854303411297</v>
      </c>
      <c r="L85" s="20">
        <v>116</v>
      </c>
    </row>
    <row r="86" spans="1:12" ht="16.5">
      <c r="A86" s="20" t="s">
        <v>74</v>
      </c>
      <c r="B86" s="112">
        <v>120</v>
      </c>
      <c r="C86" s="112">
        <v>24.0005666666667</v>
      </c>
      <c r="D86" s="205" t="s">
        <v>343</v>
      </c>
      <c r="E86" s="113">
        <v>10.04335</v>
      </c>
      <c r="F86" s="114">
        <v>1.4736E-07</v>
      </c>
      <c r="G86" s="114">
        <v>0.00076176</v>
      </c>
      <c r="H86" s="114">
        <v>4.1535E-05</v>
      </c>
      <c r="I86" s="112">
        <v>0.8909</v>
      </c>
      <c r="J86" s="114">
        <v>1.7267E-07</v>
      </c>
      <c r="K86" s="112">
        <f t="shared" si="1"/>
        <v>1.171756243213898</v>
      </c>
      <c r="L86" s="20">
        <v>89</v>
      </c>
    </row>
    <row r="87" spans="1:12" ht="16.5">
      <c r="A87" s="20" t="s">
        <v>75</v>
      </c>
      <c r="B87" s="112">
        <v>120.3332</v>
      </c>
      <c r="C87" s="112">
        <v>24.3345666666667</v>
      </c>
      <c r="D87" s="115" t="s">
        <v>336</v>
      </c>
      <c r="E87" s="113">
        <v>9.249939999999999</v>
      </c>
      <c r="F87" s="114">
        <v>1.2216E-07</v>
      </c>
      <c r="G87" s="114">
        <v>0.00094256</v>
      </c>
      <c r="H87" s="114">
        <v>4.6589E-05</v>
      </c>
      <c r="I87" s="112">
        <v>0.9011</v>
      </c>
      <c r="J87" s="114">
        <v>4.3609E-07</v>
      </c>
      <c r="K87" s="112">
        <f t="shared" si="1"/>
        <v>3.5698264571054352</v>
      </c>
      <c r="L87" s="20">
        <v>108</v>
      </c>
    </row>
    <row r="88" spans="1:12" ht="16.5">
      <c r="A88" s="20" t="s">
        <v>76</v>
      </c>
      <c r="B88" s="112">
        <v>120.333766666667</v>
      </c>
      <c r="C88" s="112">
        <v>24.6665666666667</v>
      </c>
      <c r="D88" s="205" t="s">
        <v>337</v>
      </c>
      <c r="E88" s="113">
        <v>8.15176</v>
      </c>
      <c r="F88" s="114">
        <v>1.9628E-07</v>
      </c>
      <c r="G88" s="114">
        <v>0.0014224</v>
      </c>
      <c r="H88" s="114">
        <v>9.5869E-05</v>
      </c>
      <c r="I88" s="112">
        <v>0.8652</v>
      </c>
      <c r="J88" s="114">
        <v>1.4629E-06</v>
      </c>
      <c r="K88" s="112">
        <f t="shared" si="1"/>
        <v>7.453128184226615</v>
      </c>
      <c r="L88" s="20">
        <v>41</v>
      </c>
    </row>
    <row r="89" spans="1:12" ht="16.5">
      <c r="A89" s="20" t="s">
        <v>77</v>
      </c>
      <c r="B89" s="112">
        <v>120.66745</v>
      </c>
      <c r="C89" s="112">
        <v>25.0016333333333</v>
      </c>
      <c r="D89" s="115" t="s">
        <v>336</v>
      </c>
      <c r="E89" s="113">
        <v>5.70344</v>
      </c>
      <c r="F89" s="114">
        <v>2.0514E-07</v>
      </c>
      <c r="G89" s="114">
        <v>0.001543</v>
      </c>
      <c r="H89" s="114">
        <v>0.00010698</v>
      </c>
      <c r="I89" s="112">
        <v>0.8613</v>
      </c>
      <c r="J89" s="114">
        <v>1.582E-06</v>
      </c>
      <c r="K89" s="112">
        <f t="shared" si="1"/>
        <v>7.711806571122161</v>
      </c>
      <c r="L89" s="20">
        <v>30</v>
      </c>
    </row>
    <row r="90" spans="1:12" ht="16.5">
      <c r="A90" s="20" t="s">
        <v>225</v>
      </c>
      <c r="B90" s="112">
        <v>120.499483333333</v>
      </c>
      <c r="C90" s="112">
        <v>25.2512</v>
      </c>
      <c r="D90" s="115" t="s">
        <v>344</v>
      </c>
      <c r="E90" s="113">
        <v>9.7193</v>
      </c>
      <c r="F90" s="114">
        <v>1.9652E-07</v>
      </c>
      <c r="G90" s="114">
        <v>0.0016456</v>
      </c>
      <c r="H90" s="114">
        <v>0.00012588</v>
      </c>
      <c r="I90" s="112">
        <v>0.847</v>
      </c>
      <c r="J90" s="114">
        <v>1.1429E-06</v>
      </c>
      <c r="K90" s="112">
        <f t="shared" si="1"/>
        <v>5.815693059230614</v>
      </c>
      <c r="L90" s="20">
        <v>39</v>
      </c>
    </row>
    <row r="91" spans="1:12" ht="16.5">
      <c r="A91" s="20" t="s">
        <v>226</v>
      </c>
      <c r="B91" s="112">
        <v>120.83265</v>
      </c>
      <c r="C91" s="112">
        <v>25.2510666666667</v>
      </c>
      <c r="D91" s="205" t="s">
        <v>345</v>
      </c>
      <c r="E91" s="113">
        <v>8.062660000000001</v>
      </c>
      <c r="F91" s="114">
        <v>2.9333E-07</v>
      </c>
      <c r="G91" s="114">
        <v>0.0018991</v>
      </c>
      <c r="H91" s="114">
        <v>0.00014021</v>
      </c>
      <c r="I91" s="112">
        <v>0.8523</v>
      </c>
      <c r="J91" s="114">
        <v>1.4136E-06</v>
      </c>
      <c r="K91" s="112">
        <f t="shared" si="1"/>
        <v>4.81914567210991</v>
      </c>
      <c r="L91" s="20">
        <v>5</v>
      </c>
    </row>
    <row r="92" spans="1:12" ht="16.5">
      <c r="A92" s="20" t="s">
        <v>78</v>
      </c>
      <c r="B92" s="112">
        <v>120.25045</v>
      </c>
      <c r="C92" s="112">
        <v>25.4191833333333</v>
      </c>
      <c r="D92" s="115" t="s">
        <v>336</v>
      </c>
      <c r="E92" s="113">
        <v>9.21115</v>
      </c>
      <c r="F92" s="114">
        <v>1.9813E-07</v>
      </c>
      <c r="G92" s="114">
        <v>0.0013285</v>
      </c>
      <c r="H92" s="114">
        <v>0.00010694</v>
      </c>
      <c r="I92" s="112">
        <v>0.839</v>
      </c>
      <c r="J92" s="114">
        <v>7.7763E-07</v>
      </c>
      <c r="K92" s="112">
        <f t="shared" si="1"/>
        <v>3.924847322465048</v>
      </c>
      <c r="L92" s="20">
        <v>38</v>
      </c>
    </row>
    <row r="93" spans="1:12" ht="16.5">
      <c r="A93" s="150" t="s">
        <v>79</v>
      </c>
      <c r="B93" s="112">
        <v>120.1672</v>
      </c>
      <c r="C93" s="112">
        <v>25.26815</v>
      </c>
      <c r="D93" s="115" t="s">
        <v>336</v>
      </c>
      <c r="E93" s="113">
        <v>9.07509</v>
      </c>
      <c r="F93" s="114">
        <v>2.303E-07</v>
      </c>
      <c r="G93" s="114">
        <v>0.0015948</v>
      </c>
      <c r="H93" s="114">
        <v>0.00011118</v>
      </c>
      <c r="I93" s="112">
        <v>0.8606</v>
      </c>
      <c r="J93" s="114">
        <v>7.4497E-07</v>
      </c>
      <c r="K93" s="112">
        <f t="shared" si="1"/>
        <v>3.234780720798958</v>
      </c>
      <c r="L93" s="20">
        <v>11</v>
      </c>
    </row>
    <row r="94" spans="1:12" ht="16.5">
      <c r="A94" s="20" t="s">
        <v>80</v>
      </c>
      <c r="B94" s="112">
        <v>120.3716</v>
      </c>
      <c r="C94" s="112">
        <v>25.2676166666667</v>
      </c>
      <c r="D94" s="115" t="s">
        <v>335</v>
      </c>
      <c r="E94" s="113">
        <v>8.57979</v>
      </c>
      <c r="F94" s="114">
        <v>1.9639E-07</v>
      </c>
      <c r="G94" s="114">
        <v>0.00153</v>
      </c>
      <c r="H94" s="114">
        <v>0.00011877</v>
      </c>
      <c r="I94" s="112">
        <v>0.8447</v>
      </c>
      <c r="J94" s="114">
        <v>1.2069E-06</v>
      </c>
      <c r="K94" s="112">
        <f t="shared" si="1"/>
        <v>6.145424919802434</v>
      </c>
      <c r="L94" s="20">
        <v>40</v>
      </c>
    </row>
    <row r="95" spans="1:12" ht="16.5">
      <c r="A95" s="20" t="s">
        <v>81</v>
      </c>
      <c r="B95" s="112">
        <v>120.59635</v>
      </c>
      <c r="C95" s="112">
        <v>25.2768166666667</v>
      </c>
      <c r="D95" s="115" t="s">
        <v>335</v>
      </c>
      <c r="E95" s="113">
        <v>7.106039999999999</v>
      </c>
      <c r="F95" s="114">
        <v>2.0827E-07</v>
      </c>
      <c r="G95" s="114">
        <v>0.0016544</v>
      </c>
      <c r="H95" s="114">
        <v>0.00013696</v>
      </c>
      <c r="I95" s="112">
        <v>0.8344</v>
      </c>
      <c r="J95" s="114">
        <v>1.5049E-06</v>
      </c>
      <c r="K95" s="112">
        <f t="shared" si="1"/>
        <v>7.225716617851827</v>
      </c>
      <c r="L95" s="20">
        <v>26</v>
      </c>
    </row>
    <row r="96" spans="1:12" ht="16.5">
      <c r="A96" s="20" t="s">
        <v>82</v>
      </c>
      <c r="B96" s="112">
        <v>120.083783333333</v>
      </c>
      <c r="C96" s="112">
        <v>25.1695333333333</v>
      </c>
      <c r="D96" s="115" t="s">
        <v>335</v>
      </c>
      <c r="E96" s="113">
        <v>9.04391</v>
      </c>
      <c r="F96" s="114">
        <v>2.709E-07</v>
      </c>
      <c r="G96" s="114">
        <v>0.0017903</v>
      </c>
      <c r="H96" s="114">
        <v>0.00012296</v>
      </c>
      <c r="I96" s="112">
        <v>0.8626</v>
      </c>
      <c r="J96" s="114">
        <v>7.8784E-07</v>
      </c>
      <c r="K96" s="112">
        <f t="shared" si="1"/>
        <v>2.9082318198597266</v>
      </c>
      <c r="L96" s="20">
        <v>8</v>
      </c>
    </row>
    <row r="97" spans="1:12" ht="16.5">
      <c r="A97" s="20" t="s">
        <v>83</v>
      </c>
      <c r="B97" s="112">
        <v>120.13155</v>
      </c>
      <c r="C97" s="112">
        <v>25.04575</v>
      </c>
      <c r="D97" s="115" t="s">
        <v>335</v>
      </c>
      <c r="E97" s="113">
        <v>9.14342</v>
      </c>
      <c r="F97" s="114">
        <v>1.8374E-07</v>
      </c>
      <c r="G97" s="114">
        <v>0.0011743</v>
      </c>
      <c r="H97" s="114">
        <v>8.1643E-05</v>
      </c>
      <c r="I97" s="112">
        <v>0.8609</v>
      </c>
      <c r="J97" s="114">
        <v>5.1539E-07</v>
      </c>
      <c r="K97" s="112">
        <f t="shared" si="1"/>
        <v>2.804996190268858</v>
      </c>
      <c r="L97" s="20">
        <v>52</v>
      </c>
    </row>
    <row r="98" spans="1:12" ht="16.5">
      <c r="A98" s="20" t="s">
        <v>84</v>
      </c>
      <c r="B98" s="112">
        <v>120.25065</v>
      </c>
      <c r="C98" s="112">
        <v>25.04735</v>
      </c>
      <c r="D98" s="115" t="s">
        <v>335</v>
      </c>
      <c r="E98" s="113">
        <v>8.89144</v>
      </c>
      <c r="F98" s="114">
        <v>1.7545E-07</v>
      </c>
      <c r="G98" s="114">
        <v>0.0012102</v>
      </c>
      <c r="H98" s="114">
        <v>8.7466E-05</v>
      </c>
      <c r="I98" s="112">
        <v>0.8554</v>
      </c>
      <c r="J98" s="114">
        <v>8.6777E-07</v>
      </c>
      <c r="K98" s="112">
        <f t="shared" si="1"/>
        <v>4.945967512111713</v>
      </c>
      <c r="L98" s="20">
        <v>59</v>
      </c>
    </row>
    <row r="99" spans="1:12" ht="16.5">
      <c r="A99" s="20" t="s">
        <v>85</v>
      </c>
      <c r="B99" s="112">
        <v>120.53065</v>
      </c>
      <c r="C99" s="112">
        <v>25.0529833333333</v>
      </c>
      <c r="D99" s="115" t="s">
        <v>335</v>
      </c>
      <c r="E99" s="113">
        <v>7.39678</v>
      </c>
      <c r="F99" s="114">
        <v>2.0549E-07</v>
      </c>
      <c r="G99" s="114">
        <v>0.0017389</v>
      </c>
      <c r="H99" s="114">
        <v>0.0001308</v>
      </c>
      <c r="I99" s="112">
        <v>0.8496</v>
      </c>
      <c r="J99" s="114">
        <v>1.5222E-06</v>
      </c>
      <c r="K99" s="112">
        <f t="shared" si="1"/>
        <v>7.40765974013334</v>
      </c>
      <c r="L99" s="20">
        <v>28</v>
      </c>
    </row>
    <row r="100" spans="1:12" ht="16.5">
      <c r="A100" s="20" t="s">
        <v>86</v>
      </c>
      <c r="B100" s="112">
        <v>119.875366666667</v>
      </c>
      <c r="C100" s="112">
        <v>24.73695</v>
      </c>
      <c r="D100" s="115" t="s">
        <v>335</v>
      </c>
      <c r="E100" s="113">
        <v>9.374740000000001</v>
      </c>
      <c r="F100" s="114">
        <v>1.7547E-07</v>
      </c>
      <c r="G100" s="114">
        <v>0.0011298</v>
      </c>
      <c r="H100" s="114">
        <v>7.0578E-05</v>
      </c>
      <c r="I100" s="112">
        <v>0.8751</v>
      </c>
      <c r="J100" s="114">
        <v>4.2492E-07</v>
      </c>
      <c r="K100" s="112">
        <f t="shared" si="1"/>
        <v>2.421610531714823</v>
      </c>
      <c r="L100" s="20">
        <v>58</v>
      </c>
    </row>
    <row r="101" spans="1:12" ht="16.5">
      <c r="A101" s="20" t="s">
        <v>87</v>
      </c>
      <c r="B101" s="112">
        <v>119.641133333333</v>
      </c>
      <c r="C101" s="112">
        <v>24.7538333333333</v>
      </c>
      <c r="D101" s="115" t="s">
        <v>335</v>
      </c>
      <c r="E101" s="113">
        <v>8.64867</v>
      </c>
      <c r="F101" s="114">
        <v>2.035E-07</v>
      </c>
      <c r="G101" s="114">
        <v>0.0013101</v>
      </c>
      <c r="H101" s="114">
        <v>7.955E-05</v>
      </c>
      <c r="I101" s="112">
        <v>0.8786</v>
      </c>
      <c r="J101" s="114">
        <v>5.1145E-07</v>
      </c>
      <c r="K101" s="112">
        <f t="shared" si="1"/>
        <v>2.5132678132678135</v>
      </c>
      <c r="L101" s="20">
        <v>31</v>
      </c>
    </row>
    <row r="102" spans="1:12" ht="16.5">
      <c r="A102" s="20" t="s">
        <v>88</v>
      </c>
      <c r="B102" s="112">
        <v>119.760383333333</v>
      </c>
      <c r="C102" s="112">
        <v>24.61485</v>
      </c>
      <c r="D102" s="115" t="s">
        <v>335</v>
      </c>
      <c r="E102" s="113">
        <v>7.85062</v>
      </c>
      <c r="F102" s="114">
        <v>1.6177E-07</v>
      </c>
      <c r="G102" s="114">
        <v>0.0010318</v>
      </c>
      <c r="H102" s="114">
        <v>5.8473E-05</v>
      </c>
      <c r="I102" s="112">
        <v>0.8867</v>
      </c>
      <c r="J102" s="114">
        <v>4.754E-07</v>
      </c>
      <c r="K102" s="112">
        <f t="shared" si="1"/>
        <v>2.9387401866847993</v>
      </c>
      <c r="L102" s="20">
        <v>72</v>
      </c>
    </row>
    <row r="103" spans="1:12" ht="16.5">
      <c r="A103" s="20" t="s">
        <v>89</v>
      </c>
      <c r="B103" s="112">
        <v>119.8661</v>
      </c>
      <c r="C103" s="112">
        <v>24.43065</v>
      </c>
      <c r="D103" s="115" t="s">
        <v>335</v>
      </c>
      <c r="E103" s="113">
        <v>8.70956</v>
      </c>
      <c r="F103" s="114">
        <v>1.4811E-07</v>
      </c>
      <c r="G103" s="114">
        <v>0.00091623</v>
      </c>
      <c r="H103" s="114">
        <v>5.7913E-05</v>
      </c>
      <c r="I103" s="112">
        <v>0.8736</v>
      </c>
      <c r="J103" s="114">
        <v>6.2041E-07</v>
      </c>
      <c r="K103" s="112">
        <f t="shared" si="1"/>
        <v>4.1888461278779285</v>
      </c>
      <c r="L103" s="20">
        <v>86</v>
      </c>
    </row>
    <row r="104" spans="1:12" ht="16.5">
      <c r="A104" s="20" t="s">
        <v>90</v>
      </c>
      <c r="B104" s="112">
        <v>120.138383333333</v>
      </c>
      <c r="C104" s="112">
        <v>24.4995833333333</v>
      </c>
      <c r="D104" s="115" t="s">
        <v>335</v>
      </c>
      <c r="E104" s="113">
        <v>7.96735</v>
      </c>
      <c r="F104" s="114">
        <v>1.6254E-07</v>
      </c>
      <c r="G104" s="114">
        <v>0.001112</v>
      </c>
      <c r="H104" s="114">
        <v>7.0488E-05</v>
      </c>
      <c r="I104" s="112">
        <v>0.8732</v>
      </c>
      <c r="J104" s="114">
        <v>8.0912E-07</v>
      </c>
      <c r="K104" s="112">
        <f t="shared" si="1"/>
        <v>4.977974652393257</v>
      </c>
      <c r="L104" s="20">
        <v>71</v>
      </c>
    </row>
    <row r="105" spans="1:12" ht="16.5">
      <c r="A105" s="20" t="s">
        <v>91</v>
      </c>
      <c r="B105" s="112">
        <v>120.765866666667</v>
      </c>
      <c r="C105" s="112">
        <v>25.8723666666667</v>
      </c>
      <c r="D105" s="115" t="s">
        <v>335</v>
      </c>
      <c r="E105" s="113">
        <v>7.26195</v>
      </c>
      <c r="F105" s="114">
        <v>2.4442E-07</v>
      </c>
      <c r="G105" s="114">
        <v>0.0018034</v>
      </c>
      <c r="H105" s="114">
        <v>0.00013295</v>
      </c>
      <c r="I105" s="112">
        <v>0.8526</v>
      </c>
      <c r="J105" s="114">
        <v>1.5799E-06</v>
      </c>
      <c r="K105" s="112">
        <f t="shared" si="1"/>
        <v>6.463873660093281</v>
      </c>
      <c r="L105" s="20">
        <v>9</v>
      </c>
    </row>
    <row r="106" spans="1:12" ht="16.5">
      <c r="A106" s="150" t="s">
        <v>92</v>
      </c>
      <c r="B106" s="112">
        <v>120.431733333333</v>
      </c>
      <c r="C106" s="112">
        <v>25.4179</v>
      </c>
      <c r="D106" s="115" t="s">
        <v>335</v>
      </c>
      <c r="E106" s="113">
        <v>8.62713</v>
      </c>
      <c r="F106" s="114">
        <v>1.9821E-07</v>
      </c>
      <c r="G106" s="114">
        <v>0.0016251</v>
      </c>
      <c r="H106" s="114">
        <v>0.00012096</v>
      </c>
      <c r="I106" s="112">
        <v>0.8511</v>
      </c>
      <c r="J106" s="114">
        <v>1.0793E-06</v>
      </c>
      <c r="K106" s="112">
        <f t="shared" si="1"/>
        <v>5.4452348519247264</v>
      </c>
      <c r="L106" s="20">
        <v>37</v>
      </c>
    </row>
    <row r="107" spans="1:12" ht="16.5">
      <c r="A107" s="20" t="s">
        <v>93</v>
      </c>
      <c r="B107" s="112">
        <v>120.000516666667</v>
      </c>
      <c r="C107" s="112">
        <v>24.88</v>
      </c>
      <c r="D107" s="115" t="s">
        <v>335</v>
      </c>
      <c r="E107" s="113">
        <v>9.749590000000001</v>
      </c>
      <c r="F107" s="114">
        <v>1.7385E-07</v>
      </c>
      <c r="G107" s="114">
        <v>0.0011541</v>
      </c>
      <c r="H107" s="114">
        <v>7.0726E-05</v>
      </c>
      <c r="I107" s="112">
        <v>0.8774</v>
      </c>
      <c r="J107" s="114">
        <v>4.5499E-07</v>
      </c>
      <c r="K107" s="112">
        <f t="shared" si="1"/>
        <v>2.6171412136899628</v>
      </c>
      <c r="L107" s="20">
        <v>60</v>
      </c>
    </row>
    <row r="108" spans="1:12" ht="16.5">
      <c r="A108" s="20" t="s">
        <v>94</v>
      </c>
      <c r="B108" s="112">
        <v>120.36775</v>
      </c>
      <c r="C108" s="112">
        <v>24.6504</v>
      </c>
      <c r="D108" s="115" t="s">
        <v>335</v>
      </c>
      <c r="E108" s="113">
        <v>6.72352</v>
      </c>
      <c r="F108" s="114">
        <v>1.8368E-07</v>
      </c>
      <c r="G108" s="114">
        <v>0.0012627</v>
      </c>
      <c r="H108" s="114">
        <v>9.5426E-05</v>
      </c>
      <c r="I108" s="112">
        <v>0.8489</v>
      </c>
      <c r="J108" s="114">
        <v>1.4354E-06</v>
      </c>
      <c r="K108" s="112">
        <f t="shared" si="1"/>
        <v>7.814677700348433</v>
      </c>
      <c r="L108" s="20">
        <v>53</v>
      </c>
    </row>
    <row r="109" spans="1:12" ht="16.5">
      <c r="A109" s="20" t="s">
        <v>95</v>
      </c>
      <c r="B109" s="112">
        <v>120.67045</v>
      </c>
      <c r="C109" s="112">
        <v>24.8376166666667</v>
      </c>
      <c r="D109" s="115" t="s">
        <v>335</v>
      </c>
      <c r="E109" s="113">
        <v>6.600479999999999</v>
      </c>
      <c r="F109" s="114">
        <v>1.5984E-07</v>
      </c>
      <c r="G109" s="114">
        <v>0.001059</v>
      </c>
      <c r="H109" s="114">
        <v>6.5154E-05</v>
      </c>
      <c r="I109" s="112">
        <v>0.877</v>
      </c>
      <c r="J109" s="114">
        <v>9.1576E-07</v>
      </c>
      <c r="K109" s="112">
        <f t="shared" si="1"/>
        <v>5.7292292292292295</v>
      </c>
      <c r="L109" s="20">
        <v>73</v>
      </c>
    </row>
    <row r="110" spans="1:12" ht="16.5">
      <c r="A110" s="20" t="s">
        <v>96</v>
      </c>
      <c r="B110" s="112">
        <v>120.6684</v>
      </c>
      <c r="C110" s="112">
        <v>24.9524666666667</v>
      </c>
      <c r="D110" s="115" t="s">
        <v>335</v>
      </c>
      <c r="E110" s="113">
        <v>6.8329699999999995</v>
      </c>
      <c r="F110" s="114">
        <v>1.8513E-07</v>
      </c>
      <c r="G110" s="114">
        <v>0.0013098</v>
      </c>
      <c r="H110" s="114">
        <v>8.4283E-05</v>
      </c>
      <c r="I110" s="112">
        <v>0.8713</v>
      </c>
      <c r="J110" s="114">
        <v>1.2929E-06</v>
      </c>
      <c r="K110" s="112">
        <f t="shared" si="1"/>
        <v>6.983741154864149</v>
      </c>
      <c r="L110" s="20">
        <v>50</v>
      </c>
    </row>
    <row r="111" spans="1:12" ht="16.5">
      <c r="A111" s="20" t="s">
        <v>97</v>
      </c>
      <c r="B111" s="112">
        <v>120.84155</v>
      </c>
      <c r="C111" s="112">
        <v>24.8373833333333</v>
      </c>
      <c r="D111" s="115" t="s">
        <v>335</v>
      </c>
      <c r="E111" s="113">
        <v>5.29741</v>
      </c>
      <c r="F111" s="114">
        <v>1.529E-07</v>
      </c>
      <c r="G111" s="114">
        <v>0.00078906</v>
      </c>
      <c r="H111" s="114">
        <v>3.9397E-05</v>
      </c>
      <c r="I111" s="112">
        <v>0.9001</v>
      </c>
      <c r="J111" s="114">
        <v>4.1276E-07</v>
      </c>
      <c r="K111" s="112">
        <f t="shared" si="1"/>
        <v>2.6995421844342706</v>
      </c>
      <c r="L111" s="20">
        <v>82</v>
      </c>
    </row>
    <row r="112" spans="1:12" ht="16.5">
      <c r="A112" s="20" t="s">
        <v>98</v>
      </c>
      <c r="B112" s="112">
        <v>120.836116666667</v>
      </c>
      <c r="C112" s="112">
        <v>24.9552166666667</v>
      </c>
      <c r="D112" s="115" t="s">
        <v>335</v>
      </c>
      <c r="E112" s="113">
        <v>6.21665</v>
      </c>
      <c r="F112" s="114">
        <v>1.5362E-07</v>
      </c>
      <c r="G112" s="114">
        <v>0.00099893</v>
      </c>
      <c r="H112" s="114">
        <v>5.6276E-05</v>
      </c>
      <c r="I112" s="112">
        <v>0.8873</v>
      </c>
      <c r="J112" s="114">
        <v>6.4483E-07</v>
      </c>
      <c r="K112" s="112">
        <f t="shared" si="1"/>
        <v>4.197565421169119</v>
      </c>
      <c r="L112" s="20">
        <v>80</v>
      </c>
    </row>
    <row r="113" spans="1:12" ht="16.5">
      <c r="A113" s="20" t="s">
        <v>99</v>
      </c>
      <c r="B113" s="112">
        <v>120.587983333333</v>
      </c>
      <c r="C113" s="112">
        <v>25.4157166666667</v>
      </c>
      <c r="D113" s="115" t="s">
        <v>335</v>
      </c>
      <c r="E113" s="113">
        <v>7.354990000000001</v>
      </c>
      <c r="F113" s="114">
        <v>2.257E-07</v>
      </c>
      <c r="G113" s="114">
        <v>0.0017725</v>
      </c>
      <c r="H113" s="114">
        <v>0.00013936</v>
      </c>
      <c r="I113" s="112">
        <v>0.8428</v>
      </c>
      <c r="J113" s="114">
        <v>1.5309E-06</v>
      </c>
      <c r="K113" s="112">
        <f t="shared" si="1"/>
        <v>6.782897651750111</v>
      </c>
      <c r="L113" s="20">
        <v>13</v>
      </c>
    </row>
    <row r="114" spans="1:12" ht="16.5">
      <c r="A114" s="20" t="s">
        <v>227</v>
      </c>
      <c r="B114" s="112">
        <v>120.749366666667</v>
      </c>
      <c r="C114" s="112">
        <v>25.7221</v>
      </c>
      <c r="D114" s="115" t="s">
        <v>335</v>
      </c>
      <c r="E114" s="113">
        <v>7.694</v>
      </c>
      <c r="F114" s="114">
        <v>2.242E-07</v>
      </c>
      <c r="G114" s="114">
        <v>0.001771</v>
      </c>
      <c r="H114" s="114">
        <v>0.00013387</v>
      </c>
      <c r="I114" s="112">
        <v>0.8488</v>
      </c>
      <c r="J114" s="114">
        <v>1.4111E-06</v>
      </c>
      <c r="K114" s="112">
        <f t="shared" si="1"/>
        <v>6.29393398751115</v>
      </c>
      <c r="L114" s="20">
        <v>15</v>
      </c>
    </row>
    <row r="115" spans="1:12" ht="16.5">
      <c r="A115" s="20" t="s">
        <v>228</v>
      </c>
      <c r="B115" s="112">
        <v>120.744266666667</v>
      </c>
      <c r="C115" s="112">
        <v>25.5639666666667</v>
      </c>
      <c r="D115" s="115" t="s">
        <v>335</v>
      </c>
      <c r="E115" s="113">
        <v>6.96609</v>
      </c>
      <c r="F115" s="114">
        <v>2.1246E-07</v>
      </c>
      <c r="G115" s="114">
        <v>0.0015245</v>
      </c>
      <c r="H115" s="114">
        <v>0.00012231</v>
      </c>
      <c r="I115" s="112">
        <v>0.8395</v>
      </c>
      <c r="J115" s="114">
        <v>1.3656E-06</v>
      </c>
      <c r="K115" s="112">
        <f t="shared" si="1"/>
        <v>6.427562835357244</v>
      </c>
      <c r="L115" s="20">
        <v>20</v>
      </c>
    </row>
    <row r="116" spans="1:12" ht="16.5">
      <c r="A116" s="20" t="s">
        <v>229</v>
      </c>
      <c r="B116" s="112">
        <v>120.5021</v>
      </c>
      <c r="C116" s="112">
        <v>25.5635166666667</v>
      </c>
      <c r="D116" s="115" t="s">
        <v>335</v>
      </c>
      <c r="E116" s="113">
        <v>8.21152</v>
      </c>
      <c r="F116" s="114">
        <v>2.119E-07</v>
      </c>
      <c r="G116" s="114">
        <v>0.0016334</v>
      </c>
      <c r="H116" s="114">
        <v>0.00012787</v>
      </c>
      <c r="I116" s="112">
        <v>0.8434</v>
      </c>
      <c r="J116" s="114">
        <v>1.3543E-06</v>
      </c>
      <c r="K116" s="112">
        <f t="shared" si="1"/>
        <v>6.391222274657857</v>
      </c>
      <c r="L116" s="20">
        <v>22</v>
      </c>
    </row>
    <row r="117" spans="1:12" ht="16.5">
      <c r="A117" s="20" t="s">
        <v>230</v>
      </c>
      <c r="B117" s="112">
        <v>120.99365</v>
      </c>
      <c r="C117" s="112">
        <v>25.2502</v>
      </c>
      <c r="D117" s="115" t="s">
        <v>335</v>
      </c>
      <c r="E117" s="113">
        <v>7.161360000000001</v>
      </c>
      <c r="F117" s="114">
        <v>1.6826E-07</v>
      </c>
      <c r="G117" s="114">
        <v>0.0012505</v>
      </c>
      <c r="H117" s="114">
        <v>6.6894E-05</v>
      </c>
      <c r="I117" s="112">
        <v>0.893</v>
      </c>
      <c r="J117" s="114">
        <v>8.0238E-07</v>
      </c>
      <c r="K117" s="112">
        <f t="shared" si="1"/>
        <v>4.768691311066207</v>
      </c>
      <c r="L117" s="20">
        <v>69</v>
      </c>
    </row>
    <row r="118" spans="1:12" ht="16.5">
      <c r="A118" s="20" t="s">
        <v>231</v>
      </c>
      <c r="B118" s="112">
        <v>120.2448</v>
      </c>
      <c r="C118" s="112">
        <v>24.17105</v>
      </c>
      <c r="D118" s="115" t="s">
        <v>335</v>
      </c>
      <c r="E118" s="113">
        <v>9.792860000000001</v>
      </c>
      <c r="F118" s="114">
        <v>1.5573E-07</v>
      </c>
      <c r="G118" s="114">
        <v>0.0012913</v>
      </c>
      <c r="H118" s="114">
        <v>5.5653E-05</v>
      </c>
      <c r="I118" s="112">
        <v>0.9138</v>
      </c>
      <c r="J118" s="114">
        <v>3.1647E-07</v>
      </c>
      <c r="K118" s="112">
        <f t="shared" si="1"/>
        <v>2.0321710653053358</v>
      </c>
      <c r="L118" s="20">
        <v>77</v>
      </c>
    </row>
    <row r="119" spans="1:12" ht="16.5">
      <c r="A119" s="20" t="s">
        <v>100</v>
      </c>
      <c r="B119" s="112">
        <v>120.489</v>
      </c>
      <c r="C119" s="112">
        <v>25.9710333333333</v>
      </c>
      <c r="D119" s="115" t="s">
        <v>335</v>
      </c>
      <c r="E119" s="113">
        <v>6.81857</v>
      </c>
      <c r="F119" s="114">
        <v>3.0652E-07</v>
      </c>
      <c r="G119" s="114">
        <v>0.0022533</v>
      </c>
      <c r="H119" s="114">
        <v>0.0001427</v>
      </c>
      <c r="I119" s="112">
        <v>0.8733</v>
      </c>
      <c r="J119" s="114">
        <v>1.6679E-06</v>
      </c>
      <c r="K119" s="112">
        <f t="shared" si="1"/>
        <v>5.441406759754665</v>
      </c>
      <c r="L119" s="20">
        <v>3</v>
      </c>
    </row>
    <row r="120" spans="1:12" ht="16.5">
      <c r="A120" s="20" t="s">
        <v>101</v>
      </c>
      <c r="B120" s="112">
        <v>120.153216666667</v>
      </c>
      <c r="C120" s="112">
        <v>25.3327333333333</v>
      </c>
      <c r="D120" s="115" t="s">
        <v>335</v>
      </c>
      <c r="E120" s="113">
        <v>8.709030000000002</v>
      </c>
      <c r="F120" s="114">
        <v>2.75E-07</v>
      </c>
      <c r="G120" s="114">
        <v>0.001952</v>
      </c>
      <c r="H120" s="114">
        <v>0.00015622</v>
      </c>
      <c r="I120" s="112">
        <v>0.8399</v>
      </c>
      <c r="J120" s="114">
        <v>1.3304E-06</v>
      </c>
      <c r="K120" s="112">
        <f t="shared" si="1"/>
        <v>4.837818181818181</v>
      </c>
      <c r="L120" s="20">
        <v>7</v>
      </c>
    </row>
    <row r="121" spans="1:12" ht="16.5">
      <c r="A121" s="20" t="s">
        <v>102</v>
      </c>
      <c r="B121" s="112">
        <v>120.250683333333</v>
      </c>
      <c r="C121" s="112">
        <v>25.2185333333333</v>
      </c>
      <c r="D121" s="115" t="s">
        <v>335</v>
      </c>
      <c r="E121" s="113">
        <v>8.487169999999999</v>
      </c>
      <c r="F121" s="114">
        <v>2.1267E-07</v>
      </c>
      <c r="G121" s="114">
        <v>0.0017556</v>
      </c>
      <c r="H121" s="114">
        <v>0.00013509</v>
      </c>
      <c r="I121" s="112">
        <v>0.8461</v>
      </c>
      <c r="J121" s="114">
        <v>1.0764E-06</v>
      </c>
      <c r="K121" s="112">
        <f t="shared" si="1"/>
        <v>5.061362674566229</v>
      </c>
      <c r="L121" s="20">
        <v>19</v>
      </c>
    </row>
    <row r="122" spans="1:12" ht="16.5">
      <c r="A122" s="20" t="s">
        <v>103</v>
      </c>
      <c r="B122" s="112">
        <v>120.496866666667</v>
      </c>
      <c r="C122" s="112">
        <v>25.3539166666667</v>
      </c>
      <c r="D122" s="115" t="s">
        <v>335</v>
      </c>
      <c r="E122" s="113">
        <v>8.25346</v>
      </c>
      <c r="F122" s="114">
        <v>2.2112E-07</v>
      </c>
      <c r="G122" s="114">
        <v>0.0018538</v>
      </c>
      <c r="H122" s="114">
        <v>0.00014485</v>
      </c>
      <c r="I122" s="112">
        <v>0.8437</v>
      </c>
      <c r="J122" s="114">
        <v>1.3642E-06</v>
      </c>
      <c r="K122" s="112">
        <f t="shared" si="1"/>
        <v>6.169500723589001</v>
      </c>
      <c r="L122" s="20">
        <v>16</v>
      </c>
    </row>
    <row r="123" spans="1:12" ht="16.5">
      <c r="A123" s="20" t="s">
        <v>104</v>
      </c>
      <c r="B123" s="112">
        <v>120.827433333333</v>
      </c>
      <c r="C123" s="112">
        <v>25.5038666666667</v>
      </c>
      <c r="D123" s="115" t="s">
        <v>335</v>
      </c>
      <c r="E123" s="113">
        <v>8.05469</v>
      </c>
      <c r="F123" s="114">
        <v>1.8871E-07</v>
      </c>
      <c r="G123" s="114">
        <v>0.001465</v>
      </c>
      <c r="H123" s="114">
        <v>0.00010851</v>
      </c>
      <c r="I123" s="112">
        <v>0.8519</v>
      </c>
      <c r="J123" s="114">
        <v>1.1763E-06</v>
      </c>
      <c r="K123" s="112">
        <f t="shared" si="1"/>
        <v>6.2333739600445135</v>
      </c>
      <c r="L123" s="20">
        <v>46</v>
      </c>
    </row>
    <row r="124" spans="1:12" ht="16.5">
      <c r="A124" s="20" t="s">
        <v>105</v>
      </c>
      <c r="B124" s="112">
        <v>121.0887</v>
      </c>
      <c r="C124" s="112">
        <v>26.30595</v>
      </c>
      <c r="D124" s="115" t="s">
        <v>335</v>
      </c>
      <c r="E124" s="113">
        <v>7.5334200000000004</v>
      </c>
      <c r="F124" s="114">
        <v>3.2588E-07</v>
      </c>
      <c r="G124" s="114">
        <v>0.0019412</v>
      </c>
      <c r="H124" s="114">
        <v>0.00013513</v>
      </c>
      <c r="I124" s="112">
        <v>0.8608</v>
      </c>
      <c r="J124" s="114">
        <v>1.4963E-06</v>
      </c>
      <c r="K124" s="112">
        <f t="shared" si="1"/>
        <v>4.591567448140419</v>
      </c>
      <c r="L124" s="20">
        <v>2</v>
      </c>
    </row>
    <row r="125" spans="1:12" ht="16.5">
      <c r="A125" s="143" t="s">
        <v>199</v>
      </c>
      <c r="B125" s="71"/>
      <c r="C125" s="71"/>
      <c r="D125" s="72"/>
      <c r="E125" s="73"/>
      <c r="F125" s="108" t="s">
        <v>248</v>
      </c>
      <c r="G125" s="108" t="s">
        <v>250</v>
      </c>
      <c r="H125" s="108" t="s">
        <v>252</v>
      </c>
      <c r="I125" s="109" t="s">
        <v>232</v>
      </c>
      <c r="J125" s="108" t="s">
        <v>254</v>
      </c>
      <c r="K125" s="109" t="s">
        <v>233</v>
      </c>
      <c r="L125" s="105"/>
    </row>
    <row r="126" spans="1:12" ht="16.5">
      <c r="A126" s="143" t="s">
        <v>241</v>
      </c>
      <c r="B126" s="71"/>
      <c r="C126" s="71"/>
      <c r="D126" s="72"/>
      <c r="E126" s="73"/>
      <c r="F126" s="157">
        <f aca="true" t="shared" si="2" ref="F126:K126">AVERAGE(F2:F124)</f>
        <v>1.760848600491741E-07</v>
      </c>
      <c r="G126" s="157">
        <f t="shared" si="2"/>
        <v>0.0012525423480010652</v>
      </c>
      <c r="H126" s="157">
        <f t="shared" si="2"/>
        <v>8.41869996621403E-05</v>
      </c>
      <c r="I126" s="158">
        <f t="shared" si="2"/>
        <v>0.8681067652576978</v>
      </c>
      <c r="J126" s="157">
        <f t="shared" si="2"/>
        <v>8.464523386804427E-07</v>
      </c>
      <c r="K126" s="158">
        <f t="shared" si="2"/>
        <v>4.606051609990908</v>
      </c>
      <c r="L126" s="105"/>
    </row>
    <row r="127" spans="1:11" ht="16.5">
      <c r="A127" s="160" t="s">
        <v>244</v>
      </c>
      <c r="F127" s="161">
        <f aca="true" t="shared" si="3" ref="F127:K127">STDEV(F2:F124)</f>
        <v>4.8340967287795936E-08</v>
      </c>
      <c r="G127" s="161">
        <f t="shared" si="3"/>
        <v>0.00040465375301946627</v>
      </c>
      <c r="H127" s="161">
        <f t="shared" si="3"/>
        <v>3.3451892232994066E-05</v>
      </c>
      <c r="I127" s="162">
        <f t="shared" si="3"/>
        <v>0.019098514531867703</v>
      </c>
      <c r="J127" s="161">
        <f t="shared" si="3"/>
        <v>4.45154057087335E-07</v>
      </c>
      <c r="K127" s="162">
        <f t="shared" si="3"/>
        <v>1.8019647521804962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L126"/>
  <sheetViews>
    <sheetView workbookViewId="0" topLeftCell="A1">
      <pane ySplit="630" topLeftCell="BM1" activePane="bottomLeft" state="split"/>
      <selection pane="topLeft" activeCell="B1" sqref="B1:C1"/>
      <selection pane="bottomLeft" activeCell="A8" sqref="A8"/>
    </sheetView>
  </sheetViews>
  <sheetFormatPr defaultColWidth="9.00390625" defaultRowHeight="16.5"/>
  <cols>
    <col min="1" max="1" width="19.875" style="55" customWidth="1"/>
    <col min="2" max="3" width="9.00390625" style="55" customWidth="1"/>
    <col min="4" max="4" width="36.875" style="55" customWidth="1"/>
    <col min="5" max="5" width="11.625" style="62" customWidth="1"/>
    <col min="6" max="6" width="14.50390625" style="62" customWidth="1"/>
    <col min="7" max="7" width="14.875" style="62" customWidth="1"/>
    <col min="8" max="8" width="15.375" style="62" customWidth="1"/>
    <col min="9" max="9" width="10.125" style="62" customWidth="1"/>
    <col min="10" max="10" width="15.00390625" style="62" customWidth="1"/>
    <col min="11" max="11" width="10.00390625" style="62" customWidth="1"/>
    <col min="12" max="12" width="12.125" style="62" customWidth="1"/>
  </cols>
  <sheetData>
    <row r="1" spans="1:12" ht="16.5">
      <c r="A1" s="167" t="s">
        <v>221</v>
      </c>
      <c r="B1" s="168" t="s">
        <v>378</v>
      </c>
      <c r="C1" s="168" t="s">
        <v>379</v>
      </c>
      <c r="D1" s="167" t="s">
        <v>333</v>
      </c>
      <c r="E1" s="169" t="s">
        <v>267</v>
      </c>
      <c r="F1" s="170" t="s">
        <v>362</v>
      </c>
      <c r="G1" s="171" t="s">
        <v>363</v>
      </c>
      <c r="H1" s="171" t="s">
        <v>364</v>
      </c>
      <c r="I1" s="168" t="s">
        <v>268</v>
      </c>
      <c r="J1" s="170" t="s">
        <v>365</v>
      </c>
      <c r="K1" s="172" t="s">
        <v>361</v>
      </c>
      <c r="L1" s="173" t="s">
        <v>377</v>
      </c>
    </row>
    <row r="2" spans="1:12" ht="16.5">
      <c r="A2" s="25" t="s">
        <v>106</v>
      </c>
      <c r="B2" s="116">
        <v>120.149</v>
      </c>
      <c r="C2" s="116">
        <v>23.724</v>
      </c>
      <c r="D2" s="117" t="s">
        <v>336</v>
      </c>
      <c r="E2" s="48">
        <v>8.57826</v>
      </c>
      <c r="F2" s="49">
        <v>1.6553E-07</v>
      </c>
      <c r="G2" s="49">
        <v>0.0041515</v>
      </c>
      <c r="H2" s="49">
        <v>9.7281E-05</v>
      </c>
      <c r="I2" s="47">
        <v>0.9531</v>
      </c>
      <c r="J2" s="49">
        <v>5.8624E-07</v>
      </c>
      <c r="K2" s="47">
        <f>J2/F2</f>
        <v>3.541593668821362</v>
      </c>
      <c r="L2" s="57">
        <v>2</v>
      </c>
    </row>
    <row r="3" spans="1:12" ht="16.5">
      <c r="A3" s="151" t="s">
        <v>107</v>
      </c>
      <c r="B3" s="116">
        <v>120.173</v>
      </c>
      <c r="C3" s="116">
        <v>23.8465</v>
      </c>
      <c r="D3" s="117" t="s">
        <v>336</v>
      </c>
      <c r="E3" s="48">
        <v>8.37794</v>
      </c>
      <c r="F3" s="49">
        <v>1.4144E-07</v>
      </c>
      <c r="G3" s="49">
        <v>0.0029969</v>
      </c>
      <c r="H3" s="49">
        <v>7.1676E-05</v>
      </c>
      <c r="I3" s="47">
        <v>0.9522</v>
      </c>
      <c r="J3" s="49">
        <v>3.4199E-07</v>
      </c>
      <c r="K3" s="47">
        <f>J3/F3</f>
        <v>2.4179157239819005</v>
      </c>
      <c r="L3" s="57">
        <v>3</v>
      </c>
    </row>
    <row r="4" spans="1:12" ht="16.5">
      <c r="A4" s="25" t="s">
        <v>108</v>
      </c>
      <c r="B4" s="116">
        <v>119.752816666667</v>
      </c>
      <c r="C4" s="116">
        <v>23.6650666666667</v>
      </c>
      <c r="D4" s="206" t="s">
        <v>346</v>
      </c>
      <c r="E4" s="48">
        <v>10.519770000000001</v>
      </c>
      <c r="F4" s="49">
        <v>1.7633E-07</v>
      </c>
      <c r="G4" s="49">
        <v>0.0038933</v>
      </c>
      <c r="H4" s="49">
        <v>8.004E-05</v>
      </c>
      <c r="I4" s="47">
        <v>0.9589</v>
      </c>
      <c r="J4" s="49">
        <v>7.2031E-07</v>
      </c>
      <c r="K4" s="47">
        <f>J4/F4</f>
        <v>4.085011058810186</v>
      </c>
      <c r="L4" s="57">
        <v>1</v>
      </c>
    </row>
    <row r="5" spans="1:12" ht="16.5">
      <c r="A5" s="144" t="s">
        <v>199</v>
      </c>
      <c r="B5" s="118"/>
      <c r="C5" s="118"/>
      <c r="D5" s="119"/>
      <c r="E5" s="120"/>
      <c r="F5" s="125" t="s">
        <v>281</v>
      </c>
      <c r="G5" s="125" t="s">
        <v>283</v>
      </c>
      <c r="H5" s="125" t="s">
        <v>285</v>
      </c>
      <c r="I5" s="126" t="s">
        <v>234</v>
      </c>
      <c r="J5" s="125" t="s">
        <v>287</v>
      </c>
      <c r="K5" s="126" t="s">
        <v>235</v>
      </c>
      <c r="L5" s="127"/>
    </row>
    <row r="6" spans="1:12" ht="16.5">
      <c r="A6" s="144" t="s">
        <v>246</v>
      </c>
      <c r="B6" s="118"/>
      <c r="C6" s="118"/>
      <c r="D6" s="119"/>
      <c r="E6" s="120"/>
      <c r="F6" s="163">
        <f aca="true" t="shared" si="0" ref="F6:K6">AVERAGE(F2:F4)</f>
        <v>1.611E-07</v>
      </c>
      <c r="G6" s="163">
        <f t="shared" si="0"/>
        <v>0.0036805666666666664</v>
      </c>
      <c r="H6" s="163">
        <f t="shared" si="0"/>
        <v>8.299900000000001E-05</v>
      </c>
      <c r="I6" s="164">
        <f t="shared" si="0"/>
        <v>0.9547333333333333</v>
      </c>
      <c r="J6" s="163">
        <f t="shared" si="0"/>
        <v>5.495133333333334E-07</v>
      </c>
      <c r="K6" s="164">
        <f t="shared" si="0"/>
        <v>3.348173483871149</v>
      </c>
      <c r="L6" s="127"/>
    </row>
    <row r="7" spans="1:12" ht="16.5">
      <c r="A7" s="159" t="s">
        <v>244</v>
      </c>
      <c r="B7" s="122"/>
      <c r="C7" s="122"/>
      <c r="D7" s="123"/>
      <c r="E7" s="124"/>
      <c r="F7" s="125">
        <f aca="true" t="shared" si="1" ref="F7:K7">STDEV(F2:F4)</f>
        <v>1.7861878400660996E-08</v>
      </c>
      <c r="G7" s="125">
        <f t="shared" si="1"/>
        <v>0.000605984235218486</v>
      </c>
      <c r="H7" s="125">
        <f t="shared" si="1"/>
        <v>1.3056445419791718E-05</v>
      </c>
      <c r="I7" s="126">
        <f t="shared" si="1"/>
        <v>0.0036363901514184635</v>
      </c>
      <c r="J7" s="125">
        <f t="shared" si="1"/>
        <v>1.918153842457203E-07</v>
      </c>
      <c r="K7" s="126">
        <f t="shared" si="1"/>
        <v>0.850211879363723</v>
      </c>
      <c r="L7" s="130"/>
    </row>
    <row r="8" spans="1:12" ht="16.5">
      <c r="A8" s="121"/>
      <c r="B8" s="122"/>
      <c r="C8" s="122"/>
      <c r="D8" s="123"/>
      <c r="E8" s="124"/>
      <c r="F8" s="128"/>
      <c r="G8" s="128"/>
      <c r="H8" s="128"/>
      <c r="I8" s="129"/>
      <c r="J8" s="128"/>
      <c r="K8" s="129"/>
      <c r="L8" s="130"/>
    </row>
    <row r="9" spans="1:12" ht="16.5">
      <c r="A9" s="121"/>
      <c r="B9" s="122"/>
      <c r="C9" s="122"/>
      <c r="D9" s="123"/>
      <c r="E9" s="124"/>
      <c r="F9" s="131"/>
      <c r="G9" s="131"/>
      <c r="H9" s="131"/>
      <c r="I9" s="132"/>
      <c r="J9" s="131"/>
      <c r="K9" s="132"/>
      <c r="L9" s="130"/>
    </row>
    <row r="10" spans="1:12" ht="16.5">
      <c r="A10" s="121"/>
      <c r="B10" s="122"/>
      <c r="C10" s="122"/>
      <c r="D10" s="123"/>
      <c r="E10" s="124"/>
      <c r="F10" s="133"/>
      <c r="G10" s="133"/>
      <c r="H10" s="133"/>
      <c r="I10" s="134"/>
      <c r="J10" s="133"/>
      <c r="K10" s="134"/>
      <c r="L10" s="130"/>
    </row>
    <row r="11" spans="1:12" ht="16.5">
      <c r="A11" s="70"/>
      <c r="B11" s="71"/>
      <c r="C11" s="71"/>
      <c r="D11" s="72"/>
      <c r="E11" s="73"/>
      <c r="F11" s="107"/>
      <c r="G11" s="107"/>
      <c r="H11" s="107"/>
      <c r="I11" s="106"/>
      <c r="J11" s="107"/>
      <c r="K11" s="106"/>
      <c r="L11" s="105"/>
    </row>
    <row r="12" spans="1:12" ht="16.5">
      <c r="A12" s="70"/>
      <c r="B12" s="71"/>
      <c r="C12" s="71"/>
      <c r="D12" s="72"/>
      <c r="E12" s="73"/>
      <c r="F12" s="107"/>
      <c r="G12" s="107"/>
      <c r="H12" s="107"/>
      <c r="I12" s="106"/>
      <c r="J12" s="107"/>
      <c r="K12" s="106"/>
      <c r="L12" s="105"/>
    </row>
    <row r="13" spans="1:12" ht="16.5">
      <c r="A13" s="70"/>
      <c r="B13" s="71"/>
      <c r="C13" s="71"/>
      <c r="D13" s="72"/>
      <c r="E13" s="73"/>
      <c r="F13" s="107"/>
      <c r="G13" s="107"/>
      <c r="H13" s="107"/>
      <c r="I13" s="106"/>
      <c r="J13" s="107"/>
      <c r="K13" s="106"/>
      <c r="L13" s="105"/>
    </row>
    <row r="14" spans="1:12" ht="16.5">
      <c r="A14" s="70"/>
      <c r="B14" s="71"/>
      <c r="C14" s="71"/>
      <c r="D14" s="72"/>
      <c r="E14" s="73"/>
      <c r="F14" s="107"/>
      <c r="G14" s="107"/>
      <c r="H14" s="107"/>
      <c r="I14" s="106"/>
      <c r="J14" s="107"/>
      <c r="K14" s="106"/>
      <c r="L14" s="105"/>
    </row>
    <row r="15" spans="1:12" ht="16.5">
      <c r="A15" s="70"/>
      <c r="B15" s="71"/>
      <c r="C15" s="71"/>
      <c r="D15" s="72"/>
      <c r="E15" s="73"/>
      <c r="F15" s="107"/>
      <c r="G15" s="107"/>
      <c r="H15" s="107"/>
      <c r="I15" s="106"/>
      <c r="J15" s="107"/>
      <c r="K15" s="106"/>
      <c r="L15" s="105"/>
    </row>
    <row r="16" spans="1:12" ht="16.5">
      <c r="A16" s="70"/>
      <c r="B16" s="71"/>
      <c r="C16" s="71"/>
      <c r="D16" s="72"/>
      <c r="E16" s="73"/>
      <c r="F16" s="107"/>
      <c r="G16" s="107"/>
      <c r="H16" s="107"/>
      <c r="I16" s="106"/>
      <c r="J16" s="107"/>
      <c r="K16" s="106"/>
      <c r="L16" s="105"/>
    </row>
    <row r="17" spans="1:12" ht="16.5">
      <c r="A17" s="70"/>
      <c r="B17" s="71"/>
      <c r="C17" s="71"/>
      <c r="D17" s="72"/>
      <c r="E17" s="73"/>
      <c r="F17" s="107"/>
      <c r="G17" s="107"/>
      <c r="H17" s="107"/>
      <c r="I17" s="106"/>
      <c r="J17" s="107"/>
      <c r="K17" s="106"/>
      <c r="L17" s="105"/>
    </row>
    <row r="18" spans="1:12" ht="16.5">
      <c r="A18" s="70"/>
      <c r="B18" s="71"/>
      <c r="C18" s="71"/>
      <c r="D18" s="72"/>
      <c r="E18" s="73"/>
      <c r="F18" s="107"/>
      <c r="G18" s="107"/>
      <c r="H18" s="107"/>
      <c r="I18" s="106"/>
      <c r="J18" s="107"/>
      <c r="K18" s="106"/>
      <c r="L18" s="105"/>
    </row>
    <row r="19" spans="1:12" ht="16.5">
      <c r="A19" s="70"/>
      <c r="B19" s="71"/>
      <c r="C19" s="71"/>
      <c r="D19" s="72"/>
      <c r="E19" s="73"/>
      <c r="F19" s="107"/>
      <c r="G19" s="107"/>
      <c r="H19" s="107"/>
      <c r="I19" s="106"/>
      <c r="J19" s="107"/>
      <c r="K19" s="106"/>
      <c r="L19" s="105"/>
    </row>
    <row r="20" spans="1:12" ht="16.5">
      <c r="A20" s="70"/>
      <c r="B20" s="71"/>
      <c r="C20" s="71"/>
      <c r="D20" s="72"/>
      <c r="E20" s="73"/>
      <c r="F20" s="107"/>
      <c r="G20" s="107"/>
      <c r="H20" s="107"/>
      <c r="I20" s="106"/>
      <c r="J20" s="107"/>
      <c r="K20" s="106"/>
      <c r="L20" s="105"/>
    </row>
    <row r="21" spans="1:12" ht="16.5">
      <c r="A21" s="70"/>
      <c r="B21" s="71"/>
      <c r="C21" s="71"/>
      <c r="D21" s="72"/>
      <c r="E21" s="73"/>
      <c r="F21" s="107"/>
      <c r="G21" s="107"/>
      <c r="H21" s="107"/>
      <c r="I21" s="106"/>
      <c r="J21" s="107"/>
      <c r="K21" s="106"/>
      <c r="L21" s="105"/>
    </row>
    <row r="22" spans="1:12" ht="16.5">
      <c r="A22" s="70"/>
      <c r="B22" s="71"/>
      <c r="C22" s="71"/>
      <c r="D22" s="72"/>
      <c r="E22" s="73"/>
      <c r="F22" s="107"/>
      <c r="G22" s="107"/>
      <c r="H22" s="107"/>
      <c r="I22" s="106"/>
      <c r="J22" s="107"/>
      <c r="K22" s="106"/>
      <c r="L22" s="105"/>
    </row>
    <row r="23" spans="1:12" ht="16.5">
      <c r="A23" s="70"/>
      <c r="B23" s="71"/>
      <c r="C23" s="71"/>
      <c r="D23" s="72"/>
      <c r="E23" s="73"/>
      <c r="F23" s="107"/>
      <c r="G23" s="107"/>
      <c r="H23" s="107"/>
      <c r="I23" s="106"/>
      <c r="J23" s="107"/>
      <c r="K23" s="106"/>
      <c r="L23" s="105"/>
    </row>
    <row r="24" spans="1:12" ht="16.5">
      <c r="A24" s="70"/>
      <c r="B24" s="71"/>
      <c r="C24" s="71"/>
      <c r="D24" s="72"/>
      <c r="E24" s="73"/>
      <c r="F24" s="107"/>
      <c r="G24" s="107"/>
      <c r="H24" s="107"/>
      <c r="I24" s="106"/>
      <c r="J24" s="107"/>
      <c r="K24" s="106"/>
      <c r="L24" s="105"/>
    </row>
    <row r="25" spans="1:12" ht="16.5">
      <c r="A25" s="70"/>
      <c r="B25" s="71"/>
      <c r="C25" s="71"/>
      <c r="D25" s="72"/>
      <c r="E25" s="73"/>
      <c r="F25" s="107"/>
      <c r="G25" s="107"/>
      <c r="H25" s="107"/>
      <c r="I25" s="106"/>
      <c r="J25" s="107"/>
      <c r="K25" s="106"/>
      <c r="L25" s="105"/>
    </row>
    <row r="26" spans="1:12" ht="16.5">
      <c r="A26" s="70"/>
      <c r="B26" s="71"/>
      <c r="C26" s="71"/>
      <c r="D26" s="72"/>
      <c r="E26" s="73"/>
      <c r="F26" s="107"/>
      <c r="G26" s="107"/>
      <c r="H26" s="107"/>
      <c r="I26" s="106"/>
      <c r="J26" s="107"/>
      <c r="K26" s="106"/>
      <c r="L26" s="105"/>
    </row>
    <row r="27" spans="1:12" ht="16.5">
      <c r="A27" s="70"/>
      <c r="B27" s="71"/>
      <c r="C27" s="71"/>
      <c r="D27" s="72"/>
      <c r="E27" s="73"/>
      <c r="F27" s="107"/>
      <c r="G27" s="107"/>
      <c r="H27" s="107"/>
      <c r="I27" s="106"/>
      <c r="J27" s="107"/>
      <c r="K27" s="106"/>
      <c r="L27" s="105"/>
    </row>
    <row r="28" spans="1:12" ht="16.5">
      <c r="A28" s="70"/>
      <c r="B28" s="71"/>
      <c r="C28" s="71"/>
      <c r="D28" s="72"/>
      <c r="E28" s="73"/>
      <c r="F28" s="107"/>
      <c r="G28" s="107"/>
      <c r="H28" s="107"/>
      <c r="I28" s="106"/>
      <c r="J28" s="107"/>
      <c r="K28" s="106"/>
      <c r="L28" s="105"/>
    </row>
    <row r="29" spans="1:12" ht="16.5">
      <c r="A29" s="70"/>
      <c r="B29" s="71"/>
      <c r="C29" s="71"/>
      <c r="D29" s="72"/>
      <c r="E29" s="73"/>
      <c r="F29" s="107"/>
      <c r="G29" s="107"/>
      <c r="H29" s="107"/>
      <c r="I29" s="106"/>
      <c r="J29" s="107"/>
      <c r="K29" s="106"/>
      <c r="L29" s="105"/>
    </row>
    <row r="30" spans="1:12" ht="16.5">
      <c r="A30" s="70"/>
      <c r="B30" s="71"/>
      <c r="C30" s="71"/>
      <c r="D30" s="72"/>
      <c r="E30" s="73"/>
      <c r="F30" s="107"/>
      <c r="G30" s="107"/>
      <c r="H30" s="107"/>
      <c r="I30" s="106"/>
      <c r="J30" s="107"/>
      <c r="K30" s="106"/>
      <c r="L30" s="105"/>
    </row>
    <row r="31" spans="1:12" ht="16.5">
      <c r="A31" s="70"/>
      <c r="B31" s="71"/>
      <c r="C31" s="71"/>
      <c r="D31" s="72"/>
      <c r="E31" s="73"/>
      <c r="F31" s="107"/>
      <c r="G31" s="107"/>
      <c r="H31" s="107"/>
      <c r="I31" s="106"/>
      <c r="J31" s="107"/>
      <c r="K31" s="106"/>
      <c r="L31" s="105"/>
    </row>
    <row r="32" spans="1:12" ht="16.5">
      <c r="A32" s="70"/>
      <c r="B32" s="71"/>
      <c r="C32" s="71"/>
      <c r="D32" s="72"/>
      <c r="E32" s="73"/>
      <c r="F32" s="107"/>
      <c r="G32" s="107"/>
      <c r="H32" s="107"/>
      <c r="I32" s="106"/>
      <c r="J32" s="107"/>
      <c r="K32" s="106"/>
      <c r="L32" s="105"/>
    </row>
    <row r="33" spans="1:12" ht="16.5">
      <c r="A33" s="70"/>
      <c r="B33" s="71"/>
      <c r="C33" s="71"/>
      <c r="D33" s="72"/>
      <c r="E33" s="73"/>
      <c r="F33" s="107"/>
      <c r="G33" s="107"/>
      <c r="H33" s="107"/>
      <c r="I33" s="106"/>
      <c r="J33" s="107"/>
      <c r="K33" s="106"/>
      <c r="L33" s="105"/>
    </row>
    <row r="34" spans="1:12" ht="16.5">
      <c r="A34" s="70"/>
      <c r="B34" s="71"/>
      <c r="C34" s="71"/>
      <c r="D34" s="72"/>
      <c r="E34" s="73"/>
      <c r="F34" s="107"/>
      <c r="G34" s="107"/>
      <c r="H34" s="107"/>
      <c r="I34" s="106"/>
      <c r="J34" s="107"/>
      <c r="K34" s="106"/>
      <c r="L34" s="105"/>
    </row>
    <row r="35" spans="1:12" ht="16.5">
      <c r="A35" s="70"/>
      <c r="B35" s="71"/>
      <c r="C35" s="71"/>
      <c r="D35" s="72"/>
      <c r="E35" s="73"/>
      <c r="F35" s="107"/>
      <c r="G35" s="107"/>
      <c r="H35" s="107"/>
      <c r="I35" s="106"/>
      <c r="J35" s="107"/>
      <c r="K35" s="106"/>
      <c r="L35" s="105"/>
    </row>
    <row r="36" spans="1:12" ht="16.5">
      <c r="A36" s="70"/>
      <c r="B36" s="71"/>
      <c r="C36" s="71"/>
      <c r="D36" s="72"/>
      <c r="E36" s="73"/>
      <c r="F36" s="107"/>
      <c r="G36" s="107"/>
      <c r="H36" s="107"/>
      <c r="I36" s="106"/>
      <c r="J36" s="107"/>
      <c r="K36" s="106"/>
      <c r="L36" s="105"/>
    </row>
    <row r="37" spans="1:12" ht="16.5">
      <c r="A37" s="70"/>
      <c r="B37" s="71"/>
      <c r="C37" s="71"/>
      <c r="D37" s="72"/>
      <c r="E37" s="73"/>
      <c r="F37" s="107"/>
      <c r="G37" s="107"/>
      <c r="H37" s="107"/>
      <c r="I37" s="106"/>
      <c r="J37" s="107"/>
      <c r="K37" s="106"/>
      <c r="L37" s="105"/>
    </row>
    <row r="38" spans="1:12" ht="16.5">
      <c r="A38" s="70"/>
      <c r="B38" s="71"/>
      <c r="C38" s="71"/>
      <c r="D38" s="72"/>
      <c r="E38" s="73"/>
      <c r="F38" s="107"/>
      <c r="G38" s="107"/>
      <c r="H38" s="107"/>
      <c r="I38" s="106"/>
      <c r="J38" s="107"/>
      <c r="K38" s="106"/>
      <c r="L38" s="105"/>
    </row>
    <row r="39" spans="1:12" ht="16.5">
      <c r="A39" s="70"/>
      <c r="B39" s="71"/>
      <c r="C39" s="71"/>
      <c r="D39" s="72"/>
      <c r="E39" s="73"/>
      <c r="F39" s="107"/>
      <c r="G39" s="107"/>
      <c r="H39" s="107"/>
      <c r="I39" s="106"/>
      <c r="J39" s="107"/>
      <c r="K39" s="106"/>
      <c r="L39" s="105"/>
    </row>
    <row r="40" spans="1:12" ht="16.5">
      <c r="A40" s="70"/>
      <c r="B40" s="71"/>
      <c r="C40" s="71"/>
      <c r="D40" s="72"/>
      <c r="E40" s="73"/>
      <c r="F40" s="107"/>
      <c r="G40" s="107"/>
      <c r="H40" s="107"/>
      <c r="I40" s="106"/>
      <c r="J40" s="107"/>
      <c r="K40" s="106"/>
      <c r="L40" s="105"/>
    </row>
    <row r="41" spans="1:12" ht="16.5">
      <c r="A41" s="70"/>
      <c r="B41" s="71"/>
      <c r="C41" s="71"/>
      <c r="D41" s="72"/>
      <c r="E41" s="73"/>
      <c r="F41" s="107"/>
      <c r="G41" s="107"/>
      <c r="H41" s="107"/>
      <c r="I41" s="106"/>
      <c r="J41" s="107"/>
      <c r="K41" s="106"/>
      <c r="L41" s="105"/>
    </row>
    <row r="42" spans="1:12" ht="16.5">
      <c r="A42" s="70"/>
      <c r="B42" s="71"/>
      <c r="C42" s="71"/>
      <c r="D42" s="72"/>
      <c r="E42" s="73"/>
      <c r="F42" s="107"/>
      <c r="G42" s="107"/>
      <c r="H42" s="107"/>
      <c r="I42" s="106"/>
      <c r="J42" s="107"/>
      <c r="K42" s="106"/>
      <c r="L42" s="105"/>
    </row>
    <row r="43" spans="1:12" ht="16.5">
      <c r="A43" s="70"/>
      <c r="B43" s="71"/>
      <c r="C43" s="71"/>
      <c r="D43" s="72"/>
      <c r="E43" s="73"/>
      <c r="F43" s="107"/>
      <c r="G43" s="107"/>
      <c r="H43" s="107"/>
      <c r="I43" s="106"/>
      <c r="J43" s="107"/>
      <c r="K43" s="106"/>
      <c r="L43" s="105"/>
    </row>
    <row r="44" spans="1:12" ht="16.5">
      <c r="A44" s="70"/>
      <c r="B44" s="71"/>
      <c r="C44" s="71"/>
      <c r="D44" s="72"/>
      <c r="E44" s="73"/>
      <c r="F44" s="107"/>
      <c r="G44" s="107"/>
      <c r="H44" s="107"/>
      <c r="I44" s="106"/>
      <c r="J44" s="107"/>
      <c r="K44" s="106"/>
      <c r="L44" s="105"/>
    </row>
    <row r="45" spans="1:12" ht="16.5">
      <c r="A45" s="70"/>
      <c r="B45" s="71"/>
      <c r="C45" s="71"/>
      <c r="D45" s="72"/>
      <c r="E45" s="73"/>
      <c r="F45" s="107"/>
      <c r="G45" s="107"/>
      <c r="H45" s="107"/>
      <c r="I45" s="106"/>
      <c r="J45" s="107"/>
      <c r="K45" s="106"/>
      <c r="L45" s="105"/>
    </row>
    <row r="46" spans="1:12" ht="16.5">
      <c r="A46" s="70"/>
      <c r="B46" s="71"/>
      <c r="C46" s="71"/>
      <c r="D46" s="72"/>
      <c r="E46" s="73"/>
      <c r="F46" s="107"/>
      <c r="G46" s="107"/>
      <c r="H46" s="107"/>
      <c r="I46" s="106"/>
      <c r="J46" s="107"/>
      <c r="K46" s="106"/>
      <c r="L46" s="105"/>
    </row>
    <row r="47" spans="1:12" ht="16.5">
      <c r="A47" s="70"/>
      <c r="B47" s="71"/>
      <c r="C47" s="71"/>
      <c r="D47" s="72"/>
      <c r="E47" s="73"/>
      <c r="F47" s="107"/>
      <c r="G47" s="107"/>
      <c r="H47" s="107"/>
      <c r="I47" s="106"/>
      <c r="J47" s="107"/>
      <c r="K47" s="106"/>
      <c r="L47" s="105"/>
    </row>
    <row r="48" spans="1:12" ht="16.5">
      <c r="A48" s="70"/>
      <c r="B48" s="71"/>
      <c r="C48" s="71"/>
      <c r="D48" s="72"/>
      <c r="E48" s="73"/>
      <c r="F48" s="107"/>
      <c r="G48" s="107"/>
      <c r="H48" s="107"/>
      <c r="I48" s="106"/>
      <c r="J48" s="107"/>
      <c r="K48" s="106"/>
      <c r="L48" s="105"/>
    </row>
    <row r="49" spans="1:12" ht="16.5">
      <c r="A49" s="70"/>
      <c r="B49" s="71"/>
      <c r="C49" s="71"/>
      <c r="D49" s="72"/>
      <c r="E49" s="73"/>
      <c r="F49" s="107"/>
      <c r="G49" s="107"/>
      <c r="H49" s="107"/>
      <c r="I49" s="106"/>
      <c r="J49" s="107"/>
      <c r="K49" s="106"/>
      <c r="L49" s="105"/>
    </row>
    <row r="50" spans="1:12" ht="16.5">
      <c r="A50" s="70"/>
      <c r="B50" s="71"/>
      <c r="C50" s="71"/>
      <c r="D50" s="72"/>
      <c r="E50" s="73"/>
      <c r="F50" s="107"/>
      <c r="G50" s="107"/>
      <c r="H50" s="107"/>
      <c r="I50" s="106"/>
      <c r="J50" s="107"/>
      <c r="K50" s="106"/>
      <c r="L50" s="105"/>
    </row>
    <row r="51" spans="1:12" ht="16.5">
      <c r="A51" s="70"/>
      <c r="B51" s="71"/>
      <c r="C51" s="71"/>
      <c r="D51" s="72"/>
      <c r="E51" s="73"/>
      <c r="F51" s="107"/>
      <c r="G51" s="107"/>
      <c r="H51" s="107"/>
      <c r="I51" s="106"/>
      <c r="J51" s="107"/>
      <c r="K51" s="106"/>
      <c r="L51" s="105"/>
    </row>
    <row r="52" spans="1:12" ht="16.5">
      <c r="A52" s="70"/>
      <c r="B52" s="71"/>
      <c r="C52" s="71"/>
      <c r="D52" s="72"/>
      <c r="E52" s="73"/>
      <c r="F52" s="107"/>
      <c r="G52" s="107"/>
      <c r="H52" s="107"/>
      <c r="I52" s="106"/>
      <c r="J52" s="107"/>
      <c r="K52" s="106"/>
      <c r="L52" s="105"/>
    </row>
    <row r="53" spans="1:12" ht="16.5">
      <c r="A53" s="70"/>
      <c r="B53" s="71"/>
      <c r="C53" s="71"/>
      <c r="D53" s="72"/>
      <c r="E53" s="73"/>
      <c r="F53" s="107"/>
      <c r="G53" s="107"/>
      <c r="H53" s="107"/>
      <c r="I53" s="106"/>
      <c r="J53" s="107"/>
      <c r="K53" s="106"/>
      <c r="L53" s="105"/>
    </row>
    <row r="54" spans="1:12" ht="16.5">
      <c r="A54" s="70"/>
      <c r="B54" s="71"/>
      <c r="C54" s="71"/>
      <c r="D54" s="72"/>
      <c r="E54" s="73"/>
      <c r="F54" s="107"/>
      <c r="G54" s="107"/>
      <c r="H54" s="107"/>
      <c r="I54" s="106"/>
      <c r="J54" s="107"/>
      <c r="K54" s="106"/>
      <c r="L54" s="105"/>
    </row>
    <row r="55" spans="1:12" ht="16.5">
      <c r="A55" s="70"/>
      <c r="B55" s="71"/>
      <c r="C55" s="71"/>
      <c r="D55" s="72"/>
      <c r="E55" s="73"/>
      <c r="F55" s="107"/>
      <c r="G55" s="107"/>
      <c r="H55" s="107"/>
      <c r="I55" s="106"/>
      <c r="J55" s="107"/>
      <c r="K55" s="106"/>
      <c r="L55" s="105"/>
    </row>
    <row r="56" spans="1:12" ht="16.5">
      <c r="A56" s="70"/>
      <c r="B56" s="71"/>
      <c r="C56" s="71"/>
      <c r="D56" s="72"/>
      <c r="E56" s="73"/>
      <c r="F56" s="107"/>
      <c r="G56" s="107"/>
      <c r="H56" s="107"/>
      <c r="I56" s="106"/>
      <c r="J56" s="107"/>
      <c r="K56" s="106"/>
      <c r="L56" s="105"/>
    </row>
    <row r="57" spans="1:12" ht="16.5">
      <c r="A57" s="70"/>
      <c r="B57" s="71"/>
      <c r="C57" s="71"/>
      <c r="D57" s="72"/>
      <c r="E57" s="73"/>
      <c r="F57" s="107"/>
      <c r="G57" s="107"/>
      <c r="H57" s="107"/>
      <c r="I57" s="106"/>
      <c r="J57" s="107"/>
      <c r="K57" s="106"/>
      <c r="L57" s="105"/>
    </row>
    <row r="58" spans="1:12" ht="16.5">
      <c r="A58" s="70"/>
      <c r="B58" s="71"/>
      <c r="C58" s="71"/>
      <c r="D58" s="72"/>
      <c r="E58" s="73"/>
      <c r="F58" s="107"/>
      <c r="G58" s="107"/>
      <c r="H58" s="107"/>
      <c r="I58" s="106"/>
      <c r="J58" s="107"/>
      <c r="K58" s="106"/>
      <c r="L58" s="105"/>
    </row>
    <row r="59" spans="1:12" ht="16.5">
      <c r="A59" s="70"/>
      <c r="B59" s="71"/>
      <c r="C59" s="71"/>
      <c r="D59" s="72"/>
      <c r="E59" s="73"/>
      <c r="F59" s="107"/>
      <c r="G59" s="107"/>
      <c r="H59" s="107"/>
      <c r="I59" s="106"/>
      <c r="J59" s="107"/>
      <c r="K59" s="106"/>
      <c r="L59" s="105"/>
    </row>
    <row r="60" spans="1:12" ht="16.5">
      <c r="A60" s="70"/>
      <c r="B60" s="71"/>
      <c r="C60" s="71"/>
      <c r="D60" s="72"/>
      <c r="E60" s="73"/>
      <c r="F60" s="107"/>
      <c r="G60" s="107"/>
      <c r="H60" s="107"/>
      <c r="I60" s="106"/>
      <c r="J60" s="107"/>
      <c r="K60" s="106"/>
      <c r="L60" s="105"/>
    </row>
    <row r="61" spans="1:12" ht="16.5">
      <c r="A61" s="70"/>
      <c r="B61" s="71"/>
      <c r="C61" s="71"/>
      <c r="D61" s="72"/>
      <c r="E61" s="73"/>
      <c r="F61" s="107"/>
      <c r="G61" s="107"/>
      <c r="H61" s="107"/>
      <c r="I61" s="106"/>
      <c r="J61" s="107"/>
      <c r="K61" s="106"/>
      <c r="L61" s="105"/>
    </row>
    <row r="62" spans="1:12" ht="16.5">
      <c r="A62" s="70"/>
      <c r="B62" s="71"/>
      <c r="C62" s="71"/>
      <c r="D62" s="72"/>
      <c r="E62" s="73"/>
      <c r="F62" s="107"/>
      <c r="G62" s="107"/>
      <c r="H62" s="107"/>
      <c r="I62" s="106"/>
      <c r="J62" s="107"/>
      <c r="K62" s="106"/>
      <c r="L62" s="105"/>
    </row>
    <row r="63" spans="1:12" ht="16.5">
      <c r="A63" s="70"/>
      <c r="B63" s="71"/>
      <c r="C63" s="71"/>
      <c r="D63" s="72"/>
      <c r="E63" s="73"/>
      <c r="F63" s="107"/>
      <c r="G63" s="107"/>
      <c r="H63" s="107"/>
      <c r="I63" s="106"/>
      <c r="J63" s="107"/>
      <c r="K63" s="106"/>
      <c r="L63" s="105"/>
    </row>
    <row r="64" spans="1:12" ht="16.5">
      <c r="A64" s="70"/>
      <c r="B64" s="71"/>
      <c r="C64" s="71"/>
      <c r="D64" s="72"/>
      <c r="E64" s="73"/>
      <c r="F64" s="107"/>
      <c r="G64" s="107"/>
      <c r="H64" s="107"/>
      <c r="I64" s="106"/>
      <c r="J64" s="107"/>
      <c r="K64" s="106"/>
      <c r="L64" s="105"/>
    </row>
    <row r="65" spans="1:12" ht="16.5">
      <c r="A65" s="70"/>
      <c r="B65" s="71"/>
      <c r="C65" s="71"/>
      <c r="D65" s="72"/>
      <c r="E65" s="73"/>
      <c r="F65" s="107"/>
      <c r="G65" s="107"/>
      <c r="H65" s="107"/>
      <c r="I65" s="106"/>
      <c r="J65" s="107"/>
      <c r="K65" s="106"/>
      <c r="L65" s="105"/>
    </row>
    <row r="66" spans="1:12" ht="16.5">
      <c r="A66" s="70"/>
      <c r="B66" s="71"/>
      <c r="C66" s="71"/>
      <c r="D66" s="72"/>
      <c r="E66" s="73"/>
      <c r="F66" s="107"/>
      <c r="G66" s="107"/>
      <c r="H66" s="107"/>
      <c r="I66" s="106"/>
      <c r="J66" s="107"/>
      <c r="K66" s="106"/>
      <c r="L66" s="105"/>
    </row>
    <row r="67" spans="1:12" ht="16.5">
      <c r="A67" s="70"/>
      <c r="B67" s="71"/>
      <c r="C67" s="71"/>
      <c r="D67" s="72"/>
      <c r="E67" s="73"/>
      <c r="F67" s="107"/>
      <c r="G67" s="107"/>
      <c r="H67" s="107"/>
      <c r="I67" s="106"/>
      <c r="J67" s="107"/>
      <c r="K67" s="106"/>
      <c r="L67" s="105"/>
    </row>
    <row r="68" spans="1:12" ht="16.5">
      <c r="A68" s="70"/>
      <c r="B68" s="71"/>
      <c r="C68" s="71"/>
      <c r="D68" s="72"/>
      <c r="E68" s="73"/>
      <c r="F68" s="107"/>
      <c r="G68" s="107"/>
      <c r="H68" s="107"/>
      <c r="I68" s="106"/>
      <c r="J68" s="107"/>
      <c r="K68" s="106"/>
      <c r="L68" s="105"/>
    </row>
    <row r="69" spans="1:12" ht="16.5">
      <c r="A69" s="70"/>
      <c r="B69" s="71"/>
      <c r="C69" s="71"/>
      <c r="D69" s="72"/>
      <c r="E69" s="73"/>
      <c r="F69" s="107"/>
      <c r="G69" s="107"/>
      <c r="H69" s="107"/>
      <c r="I69" s="106"/>
      <c r="J69" s="107"/>
      <c r="K69" s="106"/>
      <c r="L69" s="105"/>
    </row>
    <row r="70" spans="1:12" ht="16.5">
      <c r="A70" s="70"/>
      <c r="B70" s="71"/>
      <c r="C70" s="71"/>
      <c r="D70" s="72"/>
      <c r="E70" s="73"/>
      <c r="F70" s="107"/>
      <c r="G70" s="107"/>
      <c r="H70" s="107"/>
      <c r="I70" s="106"/>
      <c r="J70" s="107"/>
      <c r="K70" s="106"/>
      <c r="L70" s="105"/>
    </row>
    <row r="71" spans="1:12" ht="16.5">
      <c r="A71" s="70"/>
      <c r="B71" s="71"/>
      <c r="C71" s="71"/>
      <c r="D71" s="72"/>
      <c r="E71" s="73"/>
      <c r="F71" s="107"/>
      <c r="G71" s="107"/>
      <c r="H71" s="107"/>
      <c r="I71" s="106"/>
      <c r="J71" s="107"/>
      <c r="K71" s="106"/>
      <c r="L71" s="105"/>
    </row>
    <row r="72" spans="1:12" ht="16.5">
      <c r="A72" s="70"/>
      <c r="B72" s="71"/>
      <c r="C72" s="71"/>
      <c r="D72" s="72"/>
      <c r="E72" s="73"/>
      <c r="F72" s="107"/>
      <c r="G72" s="107"/>
      <c r="H72" s="107"/>
      <c r="I72" s="106"/>
      <c r="J72" s="107"/>
      <c r="K72" s="106"/>
      <c r="L72" s="105"/>
    </row>
    <row r="73" spans="1:12" ht="16.5">
      <c r="A73" s="70"/>
      <c r="B73" s="71"/>
      <c r="C73" s="71"/>
      <c r="D73" s="72"/>
      <c r="E73" s="73"/>
      <c r="F73" s="107"/>
      <c r="G73" s="107"/>
      <c r="H73" s="107"/>
      <c r="I73" s="106"/>
      <c r="J73" s="107"/>
      <c r="K73" s="106"/>
      <c r="L73" s="105"/>
    </row>
    <row r="74" spans="1:12" ht="16.5">
      <c r="A74" s="70"/>
      <c r="B74" s="71"/>
      <c r="C74" s="71"/>
      <c r="D74" s="72"/>
      <c r="E74" s="73"/>
      <c r="F74" s="107"/>
      <c r="G74" s="107"/>
      <c r="H74" s="107"/>
      <c r="I74" s="106"/>
      <c r="J74" s="107"/>
      <c r="K74" s="106"/>
      <c r="L74" s="105"/>
    </row>
    <row r="75" spans="1:12" ht="16.5">
      <c r="A75" s="70"/>
      <c r="B75" s="71"/>
      <c r="C75" s="71"/>
      <c r="D75" s="72"/>
      <c r="E75" s="73"/>
      <c r="F75" s="107"/>
      <c r="G75" s="107"/>
      <c r="H75" s="107"/>
      <c r="I75" s="106"/>
      <c r="J75" s="107"/>
      <c r="K75" s="106"/>
      <c r="L75" s="105"/>
    </row>
    <row r="76" spans="1:12" ht="16.5">
      <c r="A76" s="70"/>
      <c r="B76" s="71"/>
      <c r="C76" s="71"/>
      <c r="D76" s="72"/>
      <c r="E76" s="73"/>
      <c r="F76" s="107"/>
      <c r="G76" s="107"/>
      <c r="H76" s="107"/>
      <c r="I76" s="106"/>
      <c r="J76" s="107"/>
      <c r="K76" s="106"/>
      <c r="L76" s="105"/>
    </row>
    <row r="77" spans="1:12" ht="16.5">
      <c r="A77" s="70"/>
      <c r="B77" s="71"/>
      <c r="C77" s="71"/>
      <c r="D77" s="72"/>
      <c r="E77" s="73"/>
      <c r="F77" s="107"/>
      <c r="G77" s="107"/>
      <c r="H77" s="107"/>
      <c r="I77" s="106"/>
      <c r="J77" s="107"/>
      <c r="K77" s="106"/>
      <c r="L77" s="105"/>
    </row>
    <row r="78" spans="1:12" ht="16.5">
      <c r="A78" s="70"/>
      <c r="B78" s="71"/>
      <c r="C78" s="71"/>
      <c r="D78" s="72"/>
      <c r="E78" s="73"/>
      <c r="F78" s="107"/>
      <c r="G78" s="107"/>
      <c r="H78" s="107"/>
      <c r="I78" s="106"/>
      <c r="J78" s="107"/>
      <c r="K78" s="106"/>
      <c r="L78" s="105"/>
    </row>
    <row r="79" spans="1:12" ht="16.5">
      <c r="A79" s="70"/>
      <c r="B79" s="71"/>
      <c r="C79" s="71"/>
      <c r="D79" s="72"/>
      <c r="E79" s="73"/>
      <c r="F79" s="107"/>
      <c r="G79" s="107"/>
      <c r="H79" s="107"/>
      <c r="I79" s="106"/>
      <c r="J79" s="107"/>
      <c r="K79" s="106"/>
      <c r="L79" s="105"/>
    </row>
    <row r="80" spans="1:12" ht="16.5">
      <c r="A80" s="70"/>
      <c r="B80" s="71"/>
      <c r="C80" s="71"/>
      <c r="D80" s="72"/>
      <c r="E80" s="73"/>
      <c r="F80" s="107"/>
      <c r="G80" s="107"/>
      <c r="H80" s="107"/>
      <c r="I80" s="106"/>
      <c r="J80" s="107"/>
      <c r="K80" s="106"/>
      <c r="L80" s="105"/>
    </row>
    <row r="81" spans="1:12" ht="16.5">
      <c r="A81" s="70"/>
      <c r="B81" s="71"/>
      <c r="C81" s="71"/>
      <c r="D81" s="72"/>
      <c r="E81" s="73"/>
      <c r="F81" s="107"/>
      <c r="G81" s="107"/>
      <c r="H81" s="107"/>
      <c r="I81" s="106"/>
      <c r="J81" s="107"/>
      <c r="K81" s="106"/>
      <c r="L81" s="105"/>
    </row>
    <row r="82" spans="1:12" ht="16.5">
      <c r="A82" s="70"/>
      <c r="B82" s="71"/>
      <c r="C82" s="71"/>
      <c r="D82" s="72"/>
      <c r="E82" s="73"/>
      <c r="F82" s="107"/>
      <c r="G82" s="107"/>
      <c r="H82" s="107"/>
      <c r="I82" s="106"/>
      <c r="J82" s="107"/>
      <c r="K82" s="106"/>
      <c r="L82" s="105"/>
    </row>
    <row r="83" spans="1:12" ht="16.5">
      <c r="A83" s="70"/>
      <c r="B83" s="71"/>
      <c r="C83" s="71"/>
      <c r="D83" s="72"/>
      <c r="E83" s="73"/>
      <c r="F83" s="107"/>
      <c r="G83" s="107"/>
      <c r="H83" s="107"/>
      <c r="I83" s="106"/>
      <c r="J83" s="107"/>
      <c r="K83" s="106"/>
      <c r="L83" s="105"/>
    </row>
    <row r="84" spans="1:12" ht="16.5">
      <c r="A84" s="70"/>
      <c r="B84" s="71"/>
      <c r="C84" s="71"/>
      <c r="D84" s="72"/>
      <c r="E84" s="73"/>
      <c r="F84" s="107"/>
      <c r="G84" s="107"/>
      <c r="H84" s="107"/>
      <c r="I84" s="106"/>
      <c r="J84" s="107"/>
      <c r="K84" s="106"/>
      <c r="L84" s="105"/>
    </row>
    <row r="85" spans="1:12" ht="16.5">
      <c r="A85" s="70"/>
      <c r="B85" s="71"/>
      <c r="C85" s="71"/>
      <c r="D85" s="72"/>
      <c r="E85" s="73"/>
      <c r="F85" s="107"/>
      <c r="G85" s="107"/>
      <c r="H85" s="107"/>
      <c r="I85" s="106"/>
      <c r="J85" s="107"/>
      <c r="K85" s="106"/>
      <c r="L85" s="105"/>
    </row>
    <row r="86" spans="1:12" ht="16.5">
      <c r="A86" s="70"/>
      <c r="B86" s="71"/>
      <c r="C86" s="71"/>
      <c r="D86" s="72"/>
      <c r="E86" s="73"/>
      <c r="F86" s="107"/>
      <c r="G86" s="107"/>
      <c r="H86" s="107"/>
      <c r="I86" s="106"/>
      <c r="J86" s="107"/>
      <c r="K86" s="106"/>
      <c r="L86" s="105"/>
    </row>
    <row r="87" spans="1:12" ht="16.5">
      <c r="A87" s="70"/>
      <c r="B87" s="71"/>
      <c r="C87" s="71"/>
      <c r="D87" s="72"/>
      <c r="E87" s="73"/>
      <c r="F87" s="107"/>
      <c r="G87" s="107"/>
      <c r="H87" s="107"/>
      <c r="I87" s="106"/>
      <c r="J87" s="107"/>
      <c r="K87" s="106"/>
      <c r="L87" s="105"/>
    </row>
    <row r="88" spans="1:12" ht="16.5">
      <c r="A88" s="70"/>
      <c r="B88" s="71"/>
      <c r="C88" s="71"/>
      <c r="D88" s="72"/>
      <c r="E88" s="73"/>
      <c r="F88" s="107"/>
      <c r="G88" s="107"/>
      <c r="H88" s="107"/>
      <c r="I88" s="106"/>
      <c r="J88" s="107"/>
      <c r="K88" s="106"/>
      <c r="L88" s="105"/>
    </row>
    <row r="89" spans="1:12" ht="16.5">
      <c r="A89" s="70"/>
      <c r="B89" s="71"/>
      <c r="C89" s="71"/>
      <c r="D89" s="72"/>
      <c r="E89" s="73"/>
      <c r="F89" s="107"/>
      <c r="G89" s="107"/>
      <c r="H89" s="107"/>
      <c r="I89" s="106"/>
      <c r="J89" s="107"/>
      <c r="K89" s="106"/>
      <c r="L89" s="105"/>
    </row>
    <row r="90" spans="1:12" ht="16.5">
      <c r="A90" s="70"/>
      <c r="B90" s="71"/>
      <c r="C90" s="71"/>
      <c r="D90" s="72"/>
      <c r="E90" s="73"/>
      <c r="F90" s="107"/>
      <c r="G90" s="107"/>
      <c r="H90" s="107"/>
      <c r="I90" s="106"/>
      <c r="J90" s="107"/>
      <c r="K90" s="106"/>
      <c r="L90" s="105"/>
    </row>
    <row r="91" spans="1:12" ht="16.5">
      <c r="A91" s="70"/>
      <c r="B91" s="71"/>
      <c r="C91" s="71"/>
      <c r="D91" s="72"/>
      <c r="E91" s="73"/>
      <c r="F91" s="107"/>
      <c r="G91" s="107"/>
      <c r="H91" s="107"/>
      <c r="I91" s="106"/>
      <c r="J91" s="107"/>
      <c r="K91" s="106"/>
      <c r="L91" s="105"/>
    </row>
    <row r="92" spans="1:12" ht="16.5">
      <c r="A92" s="70"/>
      <c r="B92" s="71"/>
      <c r="C92" s="71"/>
      <c r="D92" s="72"/>
      <c r="E92" s="73"/>
      <c r="F92" s="107"/>
      <c r="G92" s="107"/>
      <c r="H92" s="107"/>
      <c r="I92" s="106"/>
      <c r="J92" s="107"/>
      <c r="K92" s="106"/>
      <c r="L92" s="105"/>
    </row>
    <row r="93" spans="1:12" ht="16.5">
      <c r="A93" s="70"/>
      <c r="B93" s="71"/>
      <c r="C93" s="71"/>
      <c r="D93" s="72"/>
      <c r="E93" s="73"/>
      <c r="F93" s="107"/>
      <c r="G93" s="107"/>
      <c r="H93" s="107"/>
      <c r="I93" s="106"/>
      <c r="J93" s="107"/>
      <c r="K93" s="106"/>
      <c r="L93" s="105"/>
    </row>
    <row r="94" spans="1:12" ht="16.5">
      <c r="A94" s="70"/>
      <c r="B94" s="71"/>
      <c r="C94" s="71"/>
      <c r="D94" s="72"/>
      <c r="E94" s="73"/>
      <c r="F94" s="107"/>
      <c r="G94" s="107"/>
      <c r="H94" s="107"/>
      <c r="I94" s="106"/>
      <c r="J94" s="107"/>
      <c r="K94" s="106"/>
      <c r="L94" s="105"/>
    </row>
    <row r="95" spans="1:12" ht="16.5">
      <c r="A95" s="70"/>
      <c r="B95" s="71"/>
      <c r="C95" s="71"/>
      <c r="D95" s="72"/>
      <c r="E95" s="73"/>
      <c r="F95" s="107"/>
      <c r="G95" s="107"/>
      <c r="H95" s="107"/>
      <c r="I95" s="106"/>
      <c r="J95" s="107"/>
      <c r="K95" s="106"/>
      <c r="L95" s="105"/>
    </row>
    <row r="96" spans="1:12" ht="16.5">
      <c r="A96" s="70"/>
      <c r="B96" s="71"/>
      <c r="C96" s="71"/>
      <c r="D96" s="72"/>
      <c r="E96" s="73"/>
      <c r="F96" s="107"/>
      <c r="G96" s="107"/>
      <c r="H96" s="107"/>
      <c r="I96" s="106"/>
      <c r="J96" s="107"/>
      <c r="K96" s="106"/>
      <c r="L96" s="105"/>
    </row>
    <row r="97" spans="1:12" ht="16.5">
      <c r="A97" s="70"/>
      <c r="B97" s="71"/>
      <c r="C97" s="71"/>
      <c r="D97" s="72"/>
      <c r="E97" s="73"/>
      <c r="F97" s="107"/>
      <c r="G97" s="107"/>
      <c r="H97" s="107"/>
      <c r="I97" s="106"/>
      <c r="J97" s="107"/>
      <c r="K97" s="106"/>
      <c r="L97" s="105"/>
    </row>
    <row r="98" spans="1:12" ht="16.5">
      <c r="A98" s="70"/>
      <c r="B98" s="71"/>
      <c r="C98" s="71"/>
      <c r="D98" s="72"/>
      <c r="E98" s="73"/>
      <c r="F98" s="107"/>
      <c r="G98" s="107"/>
      <c r="H98" s="107"/>
      <c r="I98" s="106"/>
      <c r="J98" s="107"/>
      <c r="K98" s="106"/>
      <c r="L98" s="105"/>
    </row>
    <row r="99" spans="1:12" ht="16.5">
      <c r="A99" s="70"/>
      <c r="B99" s="71"/>
      <c r="C99" s="71"/>
      <c r="D99" s="72"/>
      <c r="E99" s="73"/>
      <c r="F99" s="107"/>
      <c r="G99" s="107"/>
      <c r="H99" s="107"/>
      <c r="I99" s="106"/>
      <c r="J99" s="107"/>
      <c r="K99" s="106"/>
      <c r="L99" s="105"/>
    </row>
    <row r="100" spans="1:12" ht="16.5">
      <c r="A100" s="70"/>
      <c r="B100" s="71"/>
      <c r="C100" s="71"/>
      <c r="D100" s="72"/>
      <c r="E100" s="73"/>
      <c r="F100" s="107"/>
      <c r="G100" s="107"/>
      <c r="H100" s="107"/>
      <c r="I100" s="106"/>
      <c r="J100" s="107"/>
      <c r="K100" s="106"/>
      <c r="L100" s="105"/>
    </row>
    <row r="101" spans="1:12" ht="16.5">
      <c r="A101" s="70"/>
      <c r="B101" s="71"/>
      <c r="C101" s="71"/>
      <c r="D101" s="72"/>
      <c r="E101" s="73"/>
      <c r="F101" s="107"/>
      <c r="G101" s="107"/>
      <c r="H101" s="107"/>
      <c r="I101" s="106"/>
      <c r="J101" s="107"/>
      <c r="K101" s="106"/>
      <c r="L101" s="105"/>
    </row>
    <row r="102" spans="1:12" ht="16.5">
      <c r="A102" s="70"/>
      <c r="B102" s="71"/>
      <c r="C102" s="71"/>
      <c r="D102" s="72"/>
      <c r="E102" s="73"/>
      <c r="F102" s="107"/>
      <c r="G102" s="107"/>
      <c r="H102" s="107"/>
      <c r="I102" s="106"/>
      <c r="J102" s="107"/>
      <c r="K102" s="106"/>
      <c r="L102" s="105"/>
    </row>
    <row r="103" spans="1:12" ht="16.5">
      <c r="A103" s="70"/>
      <c r="B103" s="71"/>
      <c r="C103" s="71"/>
      <c r="D103" s="72"/>
      <c r="E103" s="73"/>
      <c r="F103" s="107"/>
      <c r="G103" s="107"/>
      <c r="H103" s="107"/>
      <c r="I103" s="106"/>
      <c r="J103" s="107"/>
      <c r="K103" s="106"/>
      <c r="L103" s="105"/>
    </row>
    <row r="104" spans="1:12" ht="16.5">
      <c r="A104" s="70"/>
      <c r="B104" s="71"/>
      <c r="C104" s="71"/>
      <c r="D104" s="72"/>
      <c r="E104" s="73"/>
      <c r="F104" s="107"/>
      <c r="G104" s="107"/>
      <c r="H104" s="107"/>
      <c r="I104" s="106"/>
      <c r="J104" s="107"/>
      <c r="K104" s="106"/>
      <c r="L104" s="105"/>
    </row>
    <row r="105" spans="1:12" ht="16.5">
      <c r="A105" s="70"/>
      <c r="B105" s="71"/>
      <c r="C105" s="71"/>
      <c r="D105" s="72"/>
      <c r="E105" s="73"/>
      <c r="F105" s="107"/>
      <c r="G105" s="107"/>
      <c r="H105" s="107"/>
      <c r="I105" s="106"/>
      <c r="J105" s="107"/>
      <c r="K105" s="106"/>
      <c r="L105" s="105"/>
    </row>
    <row r="106" spans="1:12" ht="16.5">
      <c r="A106" s="70"/>
      <c r="B106" s="71"/>
      <c r="C106" s="71"/>
      <c r="D106" s="72"/>
      <c r="E106" s="73"/>
      <c r="F106" s="107"/>
      <c r="G106" s="107"/>
      <c r="H106" s="107"/>
      <c r="I106" s="106"/>
      <c r="J106" s="107"/>
      <c r="K106" s="106"/>
      <c r="L106" s="105"/>
    </row>
    <row r="107" spans="1:12" ht="16.5">
      <c r="A107" s="70"/>
      <c r="B107" s="71"/>
      <c r="C107" s="71"/>
      <c r="D107" s="72"/>
      <c r="E107" s="73"/>
      <c r="F107" s="107"/>
      <c r="G107" s="107"/>
      <c r="H107" s="107"/>
      <c r="I107" s="106"/>
      <c r="J107" s="107"/>
      <c r="K107" s="106"/>
      <c r="L107" s="105"/>
    </row>
    <row r="108" spans="1:12" ht="16.5">
      <c r="A108" s="70"/>
      <c r="B108" s="71"/>
      <c r="C108" s="71"/>
      <c r="D108" s="72"/>
      <c r="E108" s="73"/>
      <c r="F108" s="107"/>
      <c r="G108" s="107"/>
      <c r="H108" s="107"/>
      <c r="I108" s="106"/>
      <c r="J108" s="107"/>
      <c r="K108" s="106"/>
      <c r="L108" s="105"/>
    </row>
    <row r="109" spans="1:12" ht="16.5">
      <c r="A109" s="70"/>
      <c r="B109" s="71"/>
      <c r="C109" s="71"/>
      <c r="D109" s="72"/>
      <c r="E109" s="73"/>
      <c r="F109" s="107"/>
      <c r="G109" s="107"/>
      <c r="H109" s="107"/>
      <c r="I109" s="106"/>
      <c r="J109" s="107"/>
      <c r="K109" s="106"/>
      <c r="L109" s="105"/>
    </row>
    <row r="110" spans="1:12" ht="16.5">
      <c r="A110" s="70"/>
      <c r="B110" s="71"/>
      <c r="C110" s="71"/>
      <c r="D110" s="72"/>
      <c r="E110" s="73"/>
      <c r="F110" s="107"/>
      <c r="G110" s="107"/>
      <c r="H110" s="107"/>
      <c r="I110" s="106"/>
      <c r="J110" s="107"/>
      <c r="K110" s="106"/>
      <c r="L110" s="105"/>
    </row>
    <row r="111" spans="1:12" ht="16.5">
      <c r="A111" s="70"/>
      <c r="B111" s="71"/>
      <c r="C111" s="71"/>
      <c r="D111" s="72"/>
      <c r="E111" s="73"/>
      <c r="F111" s="107"/>
      <c r="G111" s="107"/>
      <c r="H111" s="107"/>
      <c r="I111" s="106"/>
      <c r="J111" s="107"/>
      <c r="K111" s="106"/>
      <c r="L111" s="105"/>
    </row>
    <row r="112" spans="1:12" ht="16.5">
      <c r="A112" s="70"/>
      <c r="B112" s="71"/>
      <c r="C112" s="71"/>
      <c r="D112" s="72"/>
      <c r="E112" s="73"/>
      <c r="F112" s="107"/>
      <c r="G112" s="107"/>
      <c r="H112" s="107"/>
      <c r="I112" s="106"/>
      <c r="J112" s="107"/>
      <c r="K112" s="106"/>
      <c r="L112" s="105"/>
    </row>
    <row r="113" spans="1:12" ht="16.5">
      <c r="A113" s="70"/>
      <c r="B113" s="71"/>
      <c r="C113" s="71"/>
      <c r="D113" s="72"/>
      <c r="E113" s="73"/>
      <c r="F113" s="107"/>
      <c r="G113" s="107"/>
      <c r="H113" s="107"/>
      <c r="I113" s="106"/>
      <c r="J113" s="107"/>
      <c r="K113" s="106"/>
      <c r="L113" s="105"/>
    </row>
    <row r="114" spans="1:12" ht="16.5">
      <c r="A114" s="70"/>
      <c r="B114" s="71"/>
      <c r="C114" s="71"/>
      <c r="D114" s="72"/>
      <c r="E114" s="73"/>
      <c r="F114" s="107"/>
      <c r="G114" s="107"/>
      <c r="H114" s="107"/>
      <c r="I114" s="106"/>
      <c r="J114" s="107"/>
      <c r="K114" s="106"/>
      <c r="L114" s="105"/>
    </row>
    <row r="115" spans="1:12" ht="16.5">
      <c r="A115" s="70"/>
      <c r="B115" s="71"/>
      <c r="C115" s="71"/>
      <c r="D115" s="72"/>
      <c r="E115" s="73"/>
      <c r="F115" s="107"/>
      <c r="G115" s="107"/>
      <c r="H115" s="107"/>
      <c r="I115" s="106"/>
      <c r="J115" s="107"/>
      <c r="K115" s="106"/>
      <c r="L115" s="105"/>
    </row>
    <row r="116" spans="1:12" ht="16.5">
      <c r="A116" s="70"/>
      <c r="B116" s="71"/>
      <c r="C116" s="71"/>
      <c r="D116" s="72"/>
      <c r="E116" s="73"/>
      <c r="F116" s="107"/>
      <c r="G116" s="107"/>
      <c r="H116" s="107"/>
      <c r="I116" s="106"/>
      <c r="J116" s="107"/>
      <c r="K116" s="106"/>
      <c r="L116" s="105"/>
    </row>
    <row r="117" spans="1:12" ht="16.5">
      <c r="A117" s="70"/>
      <c r="B117" s="71"/>
      <c r="C117" s="71"/>
      <c r="D117" s="72"/>
      <c r="E117" s="73"/>
      <c r="F117" s="107"/>
      <c r="G117" s="107"/>
      <c r="H117" s="107"/>
      <c r="I117" s="106"/>
      <c r="J117" s="107"/>
      <c r="K117" s="106"/>
      <c r="L117" s="105"/>
    </row>
    <row r="118" spans="1:12" ht="16.5">
      <c r="A118" s="70"/>
      <c r="B118" s="71"/>
      <c r="C118" s="71"/>
      <c r="D118" s="72"/>
      <c r="E118" s="73"/>
      <c r="F118" s="107"/>
      <c r="G118" s="107"/>
      <c r="H118" s="107"/>
      <c r="I118" s="106"/>
      <c r="J118" s="107"/>
      <c r="K118" s="106"/>
      <c r="L118" s="105"/>
    </row>
    <row r="119" spans="1:12" ht="16.5">
      <c r="A119" s="70"/>
      <c r="B119" s="71"/>
      <c r="C119" s="71"/>
      <c r="D119" s="72"/>
      <c r="E119" s="73"/>
      <c r="F119" s="107"/>
      <c r="G119" s="107"/>
      <c r="H119" s="107"/>
      <c r="I119" s="106"/>
      <c r="J119" s="107"/>
      <c r="K119" s="106"/>
      <c r="L119" s="105"/>
    </row>
    <row r="120" spans="1:12" ht="16.5">
      <c r="A120" s="70"/>
      <c r="B120" s="71"/>
      <c r="C120" s="71"/>
      <c r="D120" s="72"/>
      <c r="E120" s="73"/>
      <c r="F120" s="107"/>
      <c r="G120" s="107"/>
      <c r="H120" s="107"/>
      <c r="I120" s="106"/>
      <c r="J120" s="107"/>
      <c r="K120" s="106"/>
      <c r="L120" s="105"/>
    </row>
    <row r="121" spans="1:12" ht="16.5">
      <c r="A121" s="70"/>
      <c r="B121" s="71"/>
      <c r="C121" s="71"/>
      <c r="D121" s="72"/>
      <c r="E121" s="73"/>
      <c r="F121" s="107"/>
      <c r="G121" s="107"/>
      <c r="H121" s="107"/>
      <c r="I121" s="106"/>
      <c r="J121" s="107"/>
      <c r="K121" s="106"/>
      <c r="L121" s="105"/>
    </row>
    <row r="122" spans="1:12" ht="16.5">
      <c r="A122" s="70"/>
      <c r="B122" s="71"/>
      <c r="C122" s="71"/>
      <c r="D122" s="72"/>
      <c r="E122" s="73"/>
      <c r="F122" s="107"/>
      <c r="G122" s="107"/>
      <c r="H122" s="107"/>
      <c r="I122" s="106"/>
      <c r="J122" s="107"/>
      <c r="K122" s="106"/>
      <c r="L122" s="105"/>
    </row>
    <row r="123" spans="1:12" ht="16.5">
      <c r="A123" s="70"/>
      <c r="B123" s="71"/>
      <c r="C123" s="71"/>
      <c r="D123" s="72"/>
      <c r="E123" s="73"/>
      <c r="F123" s="107"/>
      <c r="G123" s="107"/>
      <c r="H123" s="107"/>
      <c r="I123" s="106"/>
      <c r="J123" s="107"/>
      <c r="K123" s="106"/>
      <c r="L123" s="105"/>
    </row>
    <row r="124" spans="1:12" ht="16.5">
      <c r="A124" s="70"/>
      <c r="B124" s="71"/>
      <c r="C124" s="71"/>
      <c r="D124" s="72"/>
      <c r="E124" s="73"/>
      <c r="F124" s="107"/>
      <c r="G124" s="107"/>
      <c r="H124" s="107"/>
      <c r="I124" s="106"/>
      <c r="J124" s="107"/>
      <c r="K124" s="106"/>
      <c r="L124" s="105"/>
    </row>
    <row r="125" spans="1:12" ht="16.5">
      <c r="A125" s="70"/>
      <c r="B125" s="71"/>
      <c r="C125" s="71"/>
      <c r="D125" s="72"/>
      <c r="E125" s="73"/>
      <c r="F125" s="108"/>
      <c r="G125" s="108"/>
      <c r="H125" s="108"/>
      <c r="I125" s="109"/>
      <c r="J125" s="108"/>
      <c r="K125" s="109"/>
      <c r="L125" s="105"/>
    </row>
    <row r="126" spans="1:12" ht="16.5">
      <c r="A126" s="70"/>
      <c r="B126" s="71"/>
      <c r="C126" s="71"/>
      <c r="D126" s="72"/>
      <c r="E126" s="73"/>
      <c r="F126" s="110"/>
      <c r="G126" s="110"/>
      <c r="H126" s="110"/>
      <c r="I126" s="111"/>
      <c r="J126" s="110"/>
      <c r="K126" s="111"/>
      <c r="L126" s="10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L126"/>
  <sheetViews>
    <sheetView workbookViewId="0" topLeftCell="A1">
      <pane ySplit="615" topLeftCell="BM1" activePane="bottomLeft" state="split"/>
      <selection pane="topLeft" activeCell="L1" sqref="L1"/>
      <selection pane="bottomLeft" activeCell="A12" sqref="A12"/>
    </sheetView>
  </sheetViews>
  <sheetFormatPr defaultColWidth="9.00390625" defaultRowHeight="16.5"/>
  <cols>
    <col min="1" max="1" width="16.875" style="55" customWidth="1"/>
    <col min="2" max="3" width="9.00390625" style="55" customWidth="1"/>
    <col min="4" max="4" width="36.75390625" style="55" customWidth="1"/>
    <col min="5" max="5" width="11.875" style="62" customWidth="1"/>
    <col min="6" max="6" width="14.625" style="62" customWidth="1"/>
    <col min="7" max="7" width="14.75390625" style="62" customWidth="1"/>
    <col min="8" max="8" width="14.875" style="62" customWidth="1"/>
    <col min="9" max="9" width="10.625" style="62" customWidth="1"/>
    <col min="10" max="10" width="16.50390625" style="62" customWidth="1"/>
    <col min="11" max="11" width="11.625" style="62" customWidth="1"/>
    <col min="12" max="12" width="12.125" style="62" customWidth="1"/>
  </cols>
  <sheetData>
    <row r="1" spans="1:12" ht="16.5">
      <c r="A1" s="167" t="s">
        <v>265</v>
      </c>
      <c r="B1" s="168" t="s">
        <v>378</v>
      </c>
      <c r="C1" s="168" t="s">
        <v>379</v>
      </c>
      <c r="D1" s="167" t="s">
        <v>333</v>
      </c>
      <c r="E1" s="169" t="s">
        <v>266</v>
      </c>
      <c r="F1" s="170" t="s">
        <v>362</v>
      </c>
      <c r="G1" s="171" t="s">
        <v>363</v>
      </c>
      <c r="H1" s="171" t="s">
        <v>364</v>
      </c>
      <c r="I1" s="168" t="s">
        <v>268</v>
      </c>
      <c r="J1" s="170" t="s">
        <v>365</v>
      </c>
      <c r="K1" s="172" t="s">
        <v>361</v>
      </c>
      <c r="L1" s="173" t="s">
        <v>377</v>
      </c>
    </row>
    <row r="2" spans="1:12" ht="16.5">
      <c r="A2" s="29" t="s">
        <v>236</v>
      </c>
      <c r="B2" s="135">
        <v>120.726166666667</v>
      </c>
      <c r="C2" s="135">
        <v>24.6466666666667</v>
      </c>
      <c r="D2" s="136" t="s">
        <v>336</v>
      </c>
      <c r="E2" s="137">
        <v>7.45798</v>
      </c>
      <c r="F2" s="138">
        <v>1.1464E-07</v>
      </c>
      <c r="G2" s="138">
        <v>0.0005966</v>
      </c>
      <c r="H2" s="138">
        <v>5.3594E-05</v>
      </c>
      <c r="I2" s="139">
        <v>0.8203</v>
      </c>
      <c r="J2" s="138">
        <v>2.3758E-07</v>
      </c>
      <c r="K2" s="139">
        <f aca="true" t="shared" si="0" ref="K2:K8">J2/F2</f>
        <v>2.072400558269365</v>
      </c>
      <c r="L2" s="140">
        <v>2</v>
      </c>
    </row>
    <row r="3" spans="1:12" ht="16.5">
      <c r="A3" s="29" t="s">
        <v>109</v>
      </c>
      <c r="B3" s="135">
        <v>120.577333333333</v>
      </c>
      <c r="C3" s="135">
        <v>24.4978333333333</v>
      </c>
      <c r="D3" s="136" t="s">
        <v>336</v>
      </c>
      <c r="E3" s="137">
        <v>6.423240000000001</v>
      </c>
      <c r="F3" s="138">
        <v>1.0664E-07</v>
      </c>
      <c r="G3" s="138">
        <v>0.00051331</v>
      </c>
      <c r="H3" s="138">
        <v>6.1433E-05</v>
      </c>
      <c r="I3" s="139">
        <v>0.7606</v>
      </c>
      <c r="J3" s="138">
        <v>2.2694E-07</v>
      </c>
      <c r="K3" s="139">
        <f t="shared" si="0"/>
        <v>2.128094523630908</v>
      </c>
      <c r="L3" s="140">
        <v>3</v>
      </c>
    </row>
    <row r="4" spans="1:12" ht="16.5">
      <c r="A4" s="29" t="s">
        <v>110</v>
      </c>
      <c r="B4" s="135">
        <v>120.322333333333</v>
      </c>
      <c r="C4" s="135">
        <v>24.1153333333333</v>
      </c>
      <c r="D4" s="136" t="s">
        <v>366</v>
      </c>
      <c r="E4" s="137">
        <v>10.89978</v>
      </c>
      <c r="F4" s="138">
        <v>4.4955E-08</v>
      </c>
      <c r="G4" s="138">
        <v>0.00014863</v>
      </c>
      <c r="H4" s="138">
        <v>3.0597E-05</v>
      </c>
      <c r="I4" s="139">
        <v>0.5805</v>
      </c>
      <c r="J4" s="138">
        <v>5.0382E-08</v>
      </c>
      <c r="K4" s="139">
        <f t="shared" si="0"/>
        <v>1.1207207207207206</v>
      </c>
      <c r="L4" s="140">
        <v>7</v>
      </c>
    </row>
    <row r="5" spans="1:12" ht="16.5">
      <c r="A5" s="29" t="s">
        <v>111</v>
      </c>
      <c r="B5" s="135">
        <v>119.942333333333</v>
      </c>
      <c r="C5" s="135">
        <v>23.9776666666667</v>
      </c>
      <c r="D5" s="136" t="s">
        <v>367</v>
      </c>
      <c r="E5" s="137">
        <v>10.186779999999999</v>
      </c>
      <c r="F5" s="138">
        <v>6.6753E-08</v>
      </c>
      <c r="G5" s="138">
        <v>0.00018652</v>
      </c>
      <c r="H5" s="138">
        <v>6.2434E-05</v>
      </c>
      <c r="I5" s="139">
        <v>0.3443</v>
      </c>
      <c r="J5" s="138">
        <v>1.2706E-07</v>
      </c>
      <c r="K5" s="139">
        <f t="shared" si="0"/>
        <v>1.9034350516081673</v>
      </c>
      <c r="L5" s="140">
        <v>6</v>
      </c>
    </row>
    <row r="6" spans="1:12" ht="16.5">
      <c r="A6" s="29" t="s">
        <v>112</v>
      </c>
      <c r="B6" s="135">
        <v>120.087166666667</v>
      </c>
      <c r="C6" s="135">
        <v>23.7298333333333</v>
      </c>
      <c r="D6" s="136" t="s">
        <v>368</v>
      </c>
      <c r="E6" s="137">
        <v>10.7622</v>
      </c>
      <c r="F6" s="138">
        <v>6.9688E-08</v>
      </c>
      <c r="G6" s="138">
        <v>0.00017283</v>
      </c>
      <c r="H6" s="138">
        <v>3.6238E-05</v>
      </c>
      <c r="I6" s="139">
        <v>0.6176</v>
      </c>
      <c r="J6" s="138">
        <v>4.5304E-08</v>
      </c>
      <c r="K6" s="139">
        <f t="shared" si="0"/>
        <v>0.6500975777752268</v>
      </c>
      <c r="L6" s="140">
        <v>5</v>
      </c>
    </row>
    <row r="7" spans="1:12" ht="16.5">
      <c r="A7" s="29" t="s">
        <v>113</v>
      </c>
      <c r="B7" s="135">
        <v>119.837</v>
      </c>
      <c r="C7" s="135">
        <v>23.733</v>
      </c>
      <c r="D7" s="136" t="s">
        <v>369</v>
      </c>
      <c r="E7" s="137">
        <v>11.936319999999998</v>
      </c>
      <c r="F7" s="138">
        <v>1.1813E-07</v>
      </c>
      <c r="G7" s="138">
        <v>0.00042727</v>
      </c>
      <c r="H7" s="138">
        <v>6.1158E-05</v>
      </c>
      <c r="I7" s="139">
        <v>0.7235</v>
      </c>
      <c r="J7" s="138">
        <v>1.1686E-07</v>
      </c>
      <c r="K7" s="139">
        <f t="shared" si="0"/>
        <v>0.9892491323118598</v>
      </c>
      <c r="L7" s="140">
        <v>1</v>
      </c>
    </row>
    <row r="8" spans="1:12" ht="16.5">
      <c r="A8" s="29" t="s">
        <v>114</v>
      </c>
      <c r="B8" s="135">
        <v>120.000916666667</v>
      </c>
      <c r="C8" s="135">
        <v>23.6640666666667</v>
      </c>
      <c r="D8" s="210" t="s">
        <v>347</v>
      </c>
      <c r="E8" s="137">
        <v>10.45804</v>
      </c>
      <c r="F8" s="138">
        <v>8.7971E-08</v>
      </c>
      <c r="G8" s="138">
        <v>0.00048652</v>
      </c>
      <c r="H8" s="138">
        <v>4.4918E-05</v>
      </c>
      <c r="I8" s="139">
        <v>0.8153</v>
      </c>
      <c r="J8" s="138">
        <v>1.2016E-07</v>
      </c>
      <c r="K8" s="139">
        <f t="shared" si="0"/>
        <v>1.3659046731309183</v>
      </c>
      <c r="L8" s="140">
        <v>4</v>
      </c>
    </row>
    <row r="9" spans="1:12" ht="16.5">
      <c r="A9" s="145" t="s">
        <v>199</v>
      </c>
      <c r="B9" s="122"/>
      <c r="C9" s="122"/>
      <c r="D9" s="123"/>
      <c r="E9" s="124"/>
      <c r="F9" s="141" t="s">
        <v>258</v>
      </c>
      <c r="G9" s="141" t="s">
        <v>256</v>
      </c>
      <c r="H9" s="141" t="s">
        <v>260</v>
      </c>
      <c r="I9" s="142" t="s">
        <v>237</v>
      </c>
      <c r="J9" s="141" t="s">
        <v>262</v>
      </c>
      <c r="K9" s="142" t="s">
        <v>238</v>
      </c>
      <c r="L9" s="130"/>
    </row>
    <row r="10" spans="1:12" ht="16.5">
      <c r="A10" s="145" t="s">
        <v>264</v>
      </c>
      <c r="B10" s="122"/>
      <c r="C10" s="122"/>
      <c r="D10" s="123"/>
      <c r="E10" s="124"/>
      <c r="F10" s="141">
        <f aca="true" t="shared" si="1" ref="F10:K10">AVERAGE(F2:F8)</f>
        <v>8.696814285714286E-08</v>
      </c>
      <c r="G10" s="141">
        <f t="shared" si="1"/>
        <v>0.0003616685714285714</v>
      </c>
      <c r="H10" s="141">
        <f t="shared" si="1"/>
        <v>5.005314285714287E-05</v>
      </c>
      <c r="I10" s="142">
        <f t="shared" si="1"/>
        <v>0.6660142857142858</v>
      </c>
      <c r="J10" s="141">
        <f t="shared" si="1"/>
        <v>1.3204085714285713E-07</v>
      </c>
      <c r="K10" s="166">
        <f t="shared" si="1"/>
        <v>1.4614146053495953</v>
      </c>
      <c r="L10" s="130"/>
    </row>
    <row r="11" spans="1:12" ht="16.5">
      <c r="A11" s="165" t="s">
        <v>243</v>
      </c>
      <c r="B11" s="71"/>
      <c r="C11" s="71"/>
      <c r="D11" s="72"/>
      <c r="E11" s="73"/>
      <c r="F11" s="141">
        <f aca="true" t="shared" si="2" ref="F11:K11">STDEV(F2:F8)</f>
        <v>2.7680137929741676E-08</v>
      </c>
      <c r="G11" s="141">
        <f t="shared" si="2"/>
        <v>0.0001869945572673682</v>
      </c>
      <c r="H11" s="141">
        <f t="shared" si="2"/>
        <v>1.3002638532602676E-05</v>
      </c>
      <c r="I11" s="142">
        <f t="shared" si="2"/>
        <v>0.16906511988551856</v>
      </c>
      <c r="J11" s="141">
        <f t="shared" si="2"/>
        <v>7.60835412062043E-08</v>
      </c>
      <c r="K11" s="142">
        <f t="shared" si="2"/>
        <v>0.5801606166043544</v>
      </c>
      <c r="L11" s="105"/>
    </row>
    <row r="12" spans="1:12" ht="16.5">
      <c r="A12" s="70"/>
      <c r="B12" s="71"/>
      <c r="C12" s="71"/>
      <c r="D12" s="72"/>
      <c r="E12" s="73"/>
      <c r="F12" s="107"/>
      <c r="G12" s="107"/>
      <c r="H12" s="107"/>
      <c r="I12" s="106"/>
      <c r="J12" s="107"/>
      <c r="K12" s="106"/>
      <c r="L12" s="105"/>
    </row>
    <row r="13" spans="1:12" ht="16.5">
      <c r="A13" s="70"/>
      <c r="B13" s="71"/>
      <c r="C13" s="71"/>
      <c r="D13" s="72"/>
      <c r="E13" s="73"/>
      <c r="F13" s="107"/>
      <c r="G13" s="107"/>
      <c r="H13" s="107"/>
      <c r="I13" s="106"/>
      <c r="J13" s="107"/>
      <c r="K13" s="106"/>
      <c r="L13" s="105"/>
    </row>
    <row r="14" spans="1:12" ht="16.5">
      <c r="A14" s="70"/>
      <c r="B14" s="71"/>
      <c r="C14" s="71"/>
      <c r="D14" s="72"/>
      <c r="E14" s="73"/>
      <c r="F14" s="107"/>
      <c r="G14" s="107"/>
      <c r="H14" s="107"/>
      <c r="I14" s="106"/>
      <c r="J14" s="107"/>
      <c r="K14" s="106"/>
      <c r="L14" s="105"/>
    </row>
    <row r="15" spans="1:12" ht="16.5">
      <c r="A15" s="70"/>
      <c r="B15" s="71"/>
      <c r="C15" s="71"/>
      <c r="D15" s="72"/>
      <c r="E15" s="73"/>
      <c r="F15" s="107"/>
      <c r="G15" s="107"/>
      <c r="H15" s="107"/>
      <c r="I15" s="106"/>
      <c r="J15" s="107"/>
      <c r="K15" s="106"/>
      <c r="L15" s="105"/>
    </row>
    <row r="16" spans="1:12" ht="16.5">
      <c r="A16" s="70"/>
      <c r="B16" s="71"/>
      <c r="C16" s="71"/>
      <c r="D16" s="72"/>
      <c r="E16" s="73"/>
      <c r="F16" s="107"/>
      <c r="G16" s="107"/>
      <c r="H16" s="107"/>
      <c r="I16" s="106"/>
      <c r="J16" s="107"/>
      <c r="K16" s="106"/>
      <c r="L16" s="105"/>
    </row>
    <row r="17" spans="1:12" ht="16.5">
      <c r="A17" s="70"/>
      <c r="B17" s="71"/>
      <c r="C17" s="71"/>
      <c r="D17" s="72"/>
      <c r="E17" s="73"/>
      <c r="F17" s="107"/>
      <c r="G17" s="107"/>
      <c r="H17" s="107"/>
      <c r="I17" s="106"/>
      <c r="J17" s="107"/>
      <c r="K17" s="106"/>
      <c r="L17" s="105"/>
    </row>
    <row r="18" spans="1:12" ht="16.5">
      <c r="A18" s="70"/>
      <c r="B18" s="71"/>
      <c r="C18" s="71"/>
      <c r="D18" s="72"/>
      <c r="E18" s="73"/>
      <c r="F18" s="107"/>
      <c r="G18" s="107"/>
      <c r="H18" s="107"/>
      <c r="I18" s="106"/>
      <c r="J18" s="107"/>
      <c r="K18" s="106"/>
      <c r="L18" s="105"/>
    </row>
    <row r="19" spans="1:12" ht="16.5">
      <c r="A19" s="70"/>
      <c r="B19" s="71"/>
      <c r="C19" s="71"/>
      <c r="D19" s="72"/>
      <c r="E19" s="73"/>
      <c r="F19" s="107"/>
      <c r="G19" s="107"/>
      <c r="H19" s="107"/>
      <c r="I19" s="106"/>
      <c r="J19" s="107"/>
      <c r="K19" s="106"/>
      <c r="L19" s="105"/>
    </row>
    <row r="20" spans="1:12" ht="16.5">
      <c r="A20" s="70"/>
      <c r="B20" s="71"/>
      <c r="C20" s="71"/>
      <c r="D20" s="72"/>
      <c r="E20" s="73"/>
      <c r="F20" s="107"/>
      <c r="G20" s="107"/>
      <c r="H20" s="107"/>
      <c r="I20" s="106"/>
      <c r="J20" s="107"/>
      <c r="K20" s="106"/>
      <c r="L20" s="105"/>
    </row>
    <row r="21" spans="1:12" ht="16.5">
      <c r="A21" s="70"/>
      <c r="B21" s="71"/>
      <c r="C21" s="71"/>
      <c r="D21" s="72"/>
      <c r="E21" s="73"/>
      <c r="F21" s="107"/>
      <c r="G21" s="107"/>
      <c r="H21" s="107"/>
      <c r="I21" s="106"/>
      <c r="J21" s="107"/>
      <c r="K21" s="106"/>
      <c r="L21" s="105"/>
    </row>
    <row r="22" spans="1:12" ht="16.5">
      <c r="A22" s="70"/>
      <c r="B22" s="71"/>
      <c r="C22" s="71"/>
      <c r="D22" s="72"/>
      <c r="E22" s="73"/>
      <c r="F22" s="107"/>
      <c r="G22" s="107"/>
      <c r="H22" s="107"/>
      <c r="I22" s="106"/>
      <c r="J22" s="107"/>
      <c r="K22" s="106"/>
      <c r="L22" s="105"/>
    </row>
    <row r="23" spans="1:12" ht="16.5">
      <c r="A23" s="70"/>
      <c r="B23" s="71"/>
      <c r="C23" s="71"/>
      <c r="D23" s="72"/>
      <c r="E23" s="73"/>
      <c r="F23" s="107"/>
      <c r="G23" s="107"/>
      <c r="H23" s="107"/>
      <c r="I23" s="106"/>
      <c r="J23" s="107"/>
      <c r="K23" s="106"/>
      <c r="L23" s="105"/>
    </row>
    <row r="24" spans="1:12" ht="16.5">
      <c r="A24" s="70"/>
      <c r="B24" s="71"/>
      <c r="C24" s="71"/>
      <c r="D24" s="72"/>
      <c r="E24" s="73"/>
      <c r="F24" s="107"/>
      <c r="G24" s="107"/>
      <c r="H24" s="107"/>
      <c r="I24" s="106"/>
      <c r="J24" s="107"/>
      <c r="K24" s="106"/>
      <c r="L24" s="105"/>
    </row>
    <row r="25" spans="1:12" ht="16.5">
      <c r="A25" s="70"/>
      <c r="B25" s="71"/>
      <c r="C25" s="71"/>
      <c r="D25" s="72"/>
      <c r="E25" s="73"/>
      <c r="F25" s="107"/>
      <c r="G25" s="107"/>
      <c r="H25" s="107"/>
      <c r="I25" s="106"/>
      <c r="J25" s="107"/>
      <c r="K25" s="106"/>
      <c r="L25" s="105"/>
    </row>
    <row r="26" spans="1:12" ht="16.5">
      <c r="A26" s="70"/>
      <c r="B26" s="71"/>
      <c r="C26" s="71"/>
      <c r="D26" s="72"/>
      <c r="E26" s="73"/>
      <c r="F26" s="107"/>
      <c r="G26" s="107"/>
      <c r="H26" s="107"/>
      <c r="I26" s="106"/>
      <c r="J26" s="107"/>
      <c r="K26" s="106"/>
      <c r="L26" s="105"/>
    </row>
    <row r="27" spans="1:12" ht="16.5">
      <c r="A27" s="70"/>
      <c r="B27" s="71"/>
      <c r="C27" s="71"/>
      <c r="D27" s="72"/>
      <c r="E27" s="73"/>
      <c r="F27" s="107"/>
      <c r="G27" s="107"/>
      <c r="H27" s="107"/>
      <c r="I27" s="106"/>
      <c r="J27" s="107"/>
      <c r="K27" s="106"/>
      <c r="L27" s="105"/>
    </row>
    <row r="28" spans="1:12" ht="16.5">
      <c r="A28" s="70"/>
      <c r="B28" s="71"/>
      <c r="C28" s="71"/>
      <c r="D28" s="72"/>
      <c r="E28" s="73"/>
      <c r="F28" s="107"/>
      <c r="G28" s="107"/>
      <c r="H28" s="107"/>
      <c r="I28" s="106"/>
      <c r="J28" s="107"/>
      <c r="K28" s="106"/>
      <c r="L28" s="105"/>
    </row>
    <row r="29" spans="1:12" ht="16.5">
      <c r="A29" s="70"/>
      <c r="B29" s="71"/>
      <c r="C29" s="71"/>
      <c r="D29" s="72"/>
      <c r="E29" s="73"/>
      <c r="F29" s="107"/>
      <c r="G29" s="107"/>
      <c r="H29" s="107"/>
      <c r="I29" s="106"/>
      <c r="J29" s="107"/>
      <c r="K29" s="106"/>
      <c r="L29" s="105"/>
    </row>
    <row r="30" spans="1:12" ht="16.5">
      <c r="A30" s="70"/>
      <c r="B30" s="71"/>
      <c r="C30" s="71"/>
      <c r="D30" s="72"/>
      <c r="E30" s="73"/>
      <c r="F30" s="107"/>
      <c r="G30" s="107"/>
      <c r="H30" s="107"/>
      <c r="I30" s="106"/>
      <c r="J30" s="107"/>
      <c r="K30" s="106"/>
      <c r="L30" s="105"/>
    </row>
    <row r="31" spans="1:12" ht="16.5">
      <c r="A31" s="70"/>
      <c r="B31" s="71"/>
      <c r="C31" s="71"/>
      <c r="D31" s="72"/>
      <c r="E31" s="73"/>
      <c r="F31" s="107"/>
      <c r="G31" s="107"/>
      <c r="H31" s="107"/>
      <c r="I31" s="106"/>
      <c r="J31" s="107"/>
      <c r="K31" s="106"/>
      <c r="L31" s="105"/>
    </row>
    <row r="32" spans="1:12" ht="16.5">
      <c r="A32" s="70"/>
      <c r="B32" s="71"/>
      <c r="C32" s="71"/>
      <c r="D32" s="72"/>
      <c r="E32" s="73"/>
      <c r="F32" s="107"/>
      <c r="G32" s="107"/>
      <c r="H32" s="107"/>
      <c r="I32" s="106"/>
      <c r="J32" s="107"/>
      <c r="K32" s="106"/>
      <c r="L32" s="105"/>
    </row>
    <row r="33" spans="1:12" ht="16.5">
      <c r="A33" s="70"/>
      <c r="B33" s="71"/>
      <c r="C33" s="71"/>
      <c r="D33" s="72"/>
      <c r="E33" s="73"/>
      <c r="F33" s="107"/>
      <c r="G33" s="107"/>
      <c r="H33" s="107"/>
      <c r="I33" s="106"/>
      <c r="J33" s="107"/>
      <c r="K33" s="106"/>
      <c r="L33" s="105"/>
    </row>
    <row r="34" spans="1:12" ht="16.5">
      <c r="A34" s="70"/>
      <c r="B34" s="71"/>
      <c r="C34" s="71"/>
      <c r="D34" s="72"/>
      <c r="E34" s="73"/>
      <c r="F34" s="107"/>
      <c r="G34" s="107"/>
      <c r="H34" s="107"/>
      <c r="I34" s="106"/>
      <c r="J34" s="107"/>
      <c r="K34" s="106"/>
      <c r="L34" s="105"/>
    </row>
    <row r="35" spans="1:12" ht="16.5">
      <c r="A35" s="70"/>
      <c r="B35" s="71"/>
      <c r="C35" s="71"/>
      <c r="D35" s="72"/>
      <c r="E35" s="73"/>
      <c r="F35" s="107"/>
      <c r="G35" s="107"/>
      <c r="H35" s="107"/>
      <c r="I35" s="106"/>
      <c r="J35" s="107"/>
      <c r="K35" s="106"/>
      <c r="L35" s="105"/>
    </row>
    <row r="36" spans="1:12" ht="16.5">
      <c r="A36" s="70"/>
      <c r="B36" s="71"/>
      <c r="C36" s="71"/>
      <c r="D36" s="72"/>
      <c r="E36" s="73"/>
      <c r="F36" s="107"/>
      <c r="G36" s="107"/>
      <c r="H36" s="107"/>
      <c r="I36" s="106"/>
      <c r="J36" s="107"/>
      <c r="K36" s="106"/>
      <c r="L36" s="105"/>
    </row>
    <row r="37" spans="1:12" ht="16.5">
      <c r="A37" s="70"/>
      <c r="B37" s="71"/>
      <c r="C37" s="71"/>
      <c r="D37" s="72"/>
      <c r="E37" s="73"/>
      <c r="F37" s="107"/>
      <c r="G37" s="107"/>
      <c r="H37" s="107"/>
      <c r="I37" s="106"/>
      <c r="J37" s="107"/>
      <c r="K37" s="106"/>
      <c r="L37" s="105"/>
    </row>
    <row r="38" spans="1:12" ht="16.5">
      <c r="A38" s="70"/>
      <c r="B38" s="71"/>
      <c r="C38" s="71"/>
      <c r="D38" s="72"/>
      <c r="E38" s="73"/>
      <c r="F38" s="107"/>
      <c r="G38" s="107"/>
      <c r="H38" s="107"/>
      <c r="I38" s="106"/>
      <c r="J38" s="107"/>
      <c r="K38" s="106"/>
      <c r="L38" s="105"/>
    </row>
    <row r="39" spans="1:12" ht="16.5">
      <c r="A39" s="70"/>
      <c r="B39" s="71"/>
      <c r="C39" s="71"/>
      <c r="D39" s="72"/>
      <c r="E39" s="73"/>
      <c r="F39" s="107"/>
      <c r="G39" s="107"/>
      <c r="H39" s="107"/>
      <c r="I39" s="106"/>
      <c r="J39" s="107"/>
      <c r="K39" s="106"/>
      <c r="L39" s="105"/>
    </row>
    <row r="40" spans="1:12" ht="16.5">
      <c r="A40" s="70"/>
      <c r="B40" s="71"/>
      <c r="C40" s="71"/>
      <c r="D40" s="72"/>
      <c r="E40" s="73"/>
      <c r="F40" s="107"/>
      <c r="G40" s="107"/>
      <c r="H40" s="107"/>
      <c r="I40" s="106"/>
      <c r="J40" s="107"/>
      <c r="K40" s="106"/>
      <c r="L40" s="105"/>
    </row>
    <row r="41" spans="1:12" ht="16.5">
      <c r="A41" s="70"/>
      <c r="B41" s="71"/>
      <c r="C41" s="71"/>
      <c r="D41" s="72"/>
      <c r="E41" s="73"/>
      <c r="F41" s="107"/>
      <c r="G41" s="107"/>
      <c r="H41" s="107"/>
      <c r="I41" s="106"/>
      <c r="J41" s="107"/>
      <c r="K41" s="106"/>
      <c r="L41" s="105"/>
    </row>
    <row r="42" spans="1:12" ht="16.5">
      <c r="A42" s="70"/>
      <c r="B42" s="71"/>
      <c r="C42" s="71"/>
      <c r="D42" s="72"/>
      <c r="E42" s="73"/>
      <c r="F42" s="107"/>
      <c r="G42" s="107"/>
      <c r="H42" s="107"/>
      <c r="I42" s="106"/>
      <c r="J42" s="107"/>
      <c r="K42" s="106"/>
      <c r="L42" s="105"/>
    </row>
    <row r="43" spans="1:12" ht="16.5">
      <c r="A43" s="70"/>
      <c r="B43" s="71"/>
      <c r="C43" s="71"/>
      <c r="D43" s="72"/>
      <c r="E43" s="73"/>
      <c r="F43" s="107"/>
      <c r="G43" s="107"/>
      <c r="H43" s="107"/>
      <c r="I43" s="106"/>
      <c r="J43" s="107"/>
      <c r="K43" s="106"/>
      <c r="L43" s="105"/>
    </row>
    <row r="44" spans="1:12" ht="16.5">
      <c r="A44" s="70"/>
      <c r="B44" s="71"/>
      <c r="C44" s="71"/>
      <c r="D44" s="72"/>
      <c r="E44" s="73"/>
      <c r="F44" s="107"/>
      <c r="G44" s="107"/>
      <c r="H44" s="107"/>
      <c r="I44" s="106"/>
      <c r="J44" s="107"/>
      <c r="K44" s="106"/>
      <c r="L44" s="105"/>
    </row>
    <row r="45" spans="1:12" ht="16.5">
      <c r="A45" s="70"/>
      <c r="B45" s="71"/>
      <c r="C45" s="71"/>
      <c r="D45" s="72"/>
      <c r="E45" s="73"/>
      <c r="F45" s="107"/>
      <c r="G45" s="107"/>
      <c r="H45" s="107"/>
      <c r="I45" s="106"/>
      <c r="J45" s="107"/>
      <c r="K45" s="106"/>
      <c r="L45" s="105"/>
    </row>
    <row r="46" spans="1:12" ht="16.5">
      <c r="A46" s="70"/>
      <c r="B46" s="71"/>
      <c r="C46" s="71"/>
      <c r="D46" s="72"/>
      <c r="E46" s="73"/>
      <c r="F46" s="107"/>
      <c r="G46" s="107"/>
      <c r="H46" s="107"/>
      <c r="I46" s="106"/>
      <c r="J46" s="107"/>
      <c r="K46" s="106"/>
      <c r="L46" s="105"/>
    </row>
    <row r="47" spans="1:12" ht="16.5">
      <c r="A47" s="70"/>
      <c r="B47" s="71"/>
      <c r="C47" s="71"/>
      <c r="D47" s="72"/>
      <c r="E47" s="73"/>
      <c r="F47" s="107"/>
      <c r="G47" s="107"/>
      <c r="H47" s="107"/>
      <c r="I47" s="106"/>
      <c r="J47" s="107"/>
      <c r="K47" s="106"/>
      <c r="L47" s="105"/>
    </row>
    <row r="48" spans="1:12" ht="16.5">
      <c r="A48" s="70"/>
      <c r="B48" s="71"/>
      <c r="C48" s="71"/>
      <c r="D48" s="72"/>
      <c r="E48" s="73"/>
      <c r="F48" s="107"/>
      <c r="G48" s="107"/>
      <c r="H48" s="107"/>
      <c r="I48" s="106"/>
      <c r="J48" s="107"/>
      <c r="K48" s="106"/>
      <c r="L48" s="105"/>
    </row>
    <row r="49" spans="1:12" ht="16.5">
      <c r="A49" s="70"/>
      <c r="B49" s="71"/>
      <c r="C49" s="71"/>
      <c r="D49" s="72"/>
      <c r="E49" s="73"/>
      <c r="F49" s="107"/>
      <c r="G49" s="107"/>
      <c r="H49" s="107"/>
      <c r="I49" s="106"/>
      <c r="J49" s="107"/>
      <c r="K49" s="106"/>
      <c r="L49" s="105"/>
    </row>
    <row r="50" spans="1:12" ht="16.5">
      <c r="A50" s="70"/>
      <c r="B50" s="71"/>
      <c r="C50" s="71"/>
      <c r="D50" s="72"/>
      <c r="E50" s="73"/>
      <c r="F50" s="107"/>
      <c r="G50" s="107"/>
      <c r="H50" s="107"/>
      <c r="I50" s="106"/>
      <c r="J50" s="107"/>
      <c r="K50" s="106"/>
      <c r="L50" s="105"/>
    </row>
    <row r="51" spans="1:12" ht="16.5">
      <c r="A51" s="70"/>
      <c r="B51" s="71"/>
      <c r="C51" s="71"/>
      <c r="D51" s="72"/>
      <c r="E51" s="73"/>
      <c r="F51" s="107"/>
      <c r="G51" s="107"/>
      <c r="H51" s="107"/>
      <c r="I51" s="106"/>
      <c r="J51" s="107"/>
      <c r="K51" s="106"/>
      <c r="L51" s="105"/>
    </row>
    <row r="52" spans="1:12" ht="16.5">
      <c r="A52" s="70"/>
      <c r="B52" s="71"/>
      <c r="C52" s="71"/>
      <c r="D52" s="72"/>
      <c r="E52" s="73"/>
      <c r="F52" s="107"/>
      <c r="G52" s="107"/>
      <c r="H52" s="107"/>
      <c r="I52" s="106"/>
      <c r="J52" s="107"/>
      <c r="K52" s="106"/>
      <c r="L52" s="105"/>
    </row>
    <row r="53" spans="1:12" ht="16.5">
      <c r="A53" s="70"/>
      <c r="B53" s="71"/>
      <c r="C53" s="71"/>
      <c r="D53" s="72"/>
      <c r="E53" s="73"/>
      <c r="F53" s="107"/>
      <c r="G53" s="107"/>
      <c r="H53" s="107"/>
      <c r="I53" s="106"/>
      <c r="J53" s="107"/>
      <c r="K53" s="106"/>
      <c r="L53" s="105"/>
    </row>
    <row r="54" spans="1:12" ht="16.5">
      <c r="A54" s="70"/>
      <c r="B54" s="71"/>
      <c r="C54" s="71"/>
      <c r="D54" s="72"/>
      <c r="E54" s="73"/>
      <c r="F54" s="107"/>
      <c r="G54" s="107"/>
      <c r="H54" s="107"/>
      <c r="I54" s="106"/>
      <c r="J54" s="107"/>
      <c r="K54" s="106"/>
      <c r="L54" s="105"/>
    </row>
    <row r="55" spans="1:12" ht="16.5">
      <c r="A55" s="70"/>
      <c r="B55" s="71"/>
      <c r="C55" s="71"/>
      <c r="D55" s="72"/>
      <c r="E55" s="73"/>
      <c r="F55" s="107"/>
      <c r="G55" s="107"/>
      <c r="H55" s="107"/>
      <c r="I55" s="106"/>
      <c r="J55" s="107"/>
      <c r="K55" s="106"/>
      <c r="L55" s="105"/>
    </row>
    <row r="56" spans="1:12" ht="16.5">
      <c r="A56" s="70"/>
      <c r="B56" s="71"/>
      <c r="C56" s="71"/>
      <c r="D56" s="72"/>
      <c r="E56" s="73"/>
      <c r="F56" s="107"/>
      <c r="G56" s="107"/>
      <c r="H56" s="107"/>
      <c r="I56" s="106"/>
      <c r="J56" s="107"/>
      <c r="K56" s="106"/>
      <c r="L56" s="105"/>
    </row>
    <row r="57" spans="1:12" ht="16.5">
      <c r="A57" s="70"/>
      <c r="B57" s="71"/>
      <c r="C57" s="71"/>
      <c r="D57" s="72"/>
      <c r="E57" s="73"/>
      <c r="F57" s="107"/>
      <c r="G57" s="107"/>
      <c r="H57" s="107"/>
      <c r="I57" s="106"/>
      <c r="J57" s="107"/>
      <c r="K57" s="106"/>
      <c r="L57" s="105"/>
    </row>
    <row r="58" spans="1:12" ht="16.5">
      <c r="A58" s="70"/>
      <c r="B58" s="71"/>
      <c r="C58" s="71"/>
      <c r="D58" s="72"/>
      <c r="E58" s="73"/>
      <c r="F58" s="107"/>
      <c r="G58" s="107"/>
      <c r="H58" s="107"/>
      <c r="I58" s="106"/>
      <c r="J58" s="107"/>
      <c r="K58" s="106"/>
      <c r="L58" s="105"/>
    </row>
    <row r="59" spans="1:12" ht="16.5">
      <c r="A59" s="70"/>
      <c r="B59" s="71"/>
      <c r="C59" s="71"/>
      <c r="D59" s="72"/>
      <c r="E59" s="73"/>
      <c r="F59" s="107"/>
      <c r="G59" s="107"/>
      <c r="H59" s="107"/>
      <c r="I59" s="106"/>
      <c r="J59" s="107"/>
      <c r="K59" s="106"/>
      <c r="L59" s="105"/>
    </row>
    <row r="60" spans="1:12" ht="16.5">
      <c r="A60" s="70"/>
      <c r="B60" s="71"/>
      <c r="C60" s="71"/>
      <c r="D60" s="72"/>
      <c r="E60" s="73"/>
      <c r="F60" s="107"/>
      <c r="G60" s="107"/>
      <c r="H60" s="107"/>
      <c r="I60" s="106"/>
      <c r="J60" s="107"/>
      <c r="K60" s="106"/>
      <c r="L60" s="105"/>
    </row>
    <row r="61" spans="1:12" ht="16.5">
      <c r="A61" s="70"/>
      <c r="B61" s="71"/>
      <c r="C61" s="71"/>
      <c r="D61" s="72"/>
      <c r="E61" s="73"/>
      <c r="F61" s="107"/>
      <c r="G61" s="107"/>
      <c r="H61" s="107"/>
      <c r="I61" s="106"/>
      <c r="J61" s="107"/>
      <c r="K61" s="106"/>
      <c r="L61" s="105"/>
    </row>
    <row r="62" spans="1:12" ht="16.5">
      <c r="A62" s="70"/>
      <c r="B62" s="71"/>
      <c r="C62" s="71"/>
      <c r="D62" s="72"/>
      <c r="E62" s="73"/>
      <c r="F62" s="107"/>
      <c r="G62" s="107"/>
      <c r="H62" s="107"/>
      <c r="I62" s="106"/>
      <c r="J62" s="107"/>
      <c r="K62" s="106"/>
      <c r="L62" s="105"/>
    </row>
    <row r="63" spans="1:12" ht="16.5">
      <c r="A63" s="70"/>
      <c r="B63" s="71"/>
      <c r="C63" s="71"/>
      <c r="D63" s="72"/>
      <c r="E63" s="73"/>
      <c r="F63" s="107"/>
      <c r="G63" s="107"/>
      <c r="H63" s="107"/>
      <c r="I63" s="106"/>
      <c r="J63" s="107"/>
      <c r="K63" s="106"/>
      <c r="L63" s="105"/>
    </row>
    <row r="64" spans="1:12" ht="16.5">
      <c r="A64" s="70"/>
      <c r="B64" s="71"/>
      <c r="C64" s="71"/>
      <c r="D64" s="72"/>
      <c r="E64" s="73"/>
      <c r="F64" s="107"/>
      <c r="G64" s="107"/>
      <c r="H64" s="107"/>
      <c r="I64" s="106"/>
      <c r="J64" s="107"/>
      <c r="K64" s="106"/>
      <c r="L64" s="105"/>
    </row>
    <row r="65" spans="1:12" ht="16.5">
      <c r="A65" s="70"/>
      <c r="B65" s="71"/>
      <c r="C65" s="71"/>
      <c r="D65" s="72"/>
      <c r="E65" s="73"/>
      <c r="F65" s="107"/>
      <c r="G65" s="107"/>
      <c r="H65" s="107"/>
      <c r="I65" s="106"/>
      <c r="J65" s="107"/>
      <c r="K65" s="106"/>
      <c r="L65" s="105"/>
    </row>
    <row r="66" spans="1:12" ht="16.5">
      <c r="A66" s="70"/>
      <c r="B66" s="71"/>
      <c r="C66" s="71"/>
      <c r="D66" s="72"/>
      <c r="E66" s="73"/>
      <c r="F66" s="107"/>
      <c r="G66" s="107"/>
      <c r="H66" s="107"/>
      <c r="I66" s="106"/>
      <c r="J66" s="107"/>
      <c r="K66" s="106"/>
      <c r="L66" s="105"/>
    </row>
    <row r="67" spans="1:12" ht="16.5">
      <c r="A67" s="70"/>
      <c r="B67" s="71"/>
      <c r="C67" s="71"/>
      <c r="D67" s="72"/>
      <c r="E67" s="73"/>
      <c r="F67" s="107"/>
      <c r="G67" s="107"/>
      <c r="H67" s="107"/>
      <c r="I67" s="106"/>
      <c r="J67" s="107"/>
      <c r="K67" s="106"/>
      <c r="L67" s="105"/>
    </row>
    <row r="68" spans="1:12" ht="16.5">
      <c r="A68" s="70"/>
      <c r="B68" s="71"/>
      <c r="C68" s="71"/>
      <c r="D68" s="72"/>
      <c r="E68" s="73"/>
      <c r="F68" s="107"/>
      <c r="G68" s="107"/>
      <c r="H68" s="107"/>
      <c r="I68" s="106"/>
      <c r="J68" s="107"/>
      <c r="K68" s="106"/>
      <c r="L68" s="105"/>
    </row>
    <row r="69" spans="1:12" ht="16.5">
      <c r="A69" s="70"/>
      <c r="B69" s="71"/>
      <c r="C69" s="71"/>
      <c r="D69" s="72"/>
      <c r="E69" s="73"/>
      <c r="F69" s="107"/>
      <c r="G69" s="107"/>
      <c r="H69" s="107"/>
      <c r="I69" s="106"/>
      <c r="J69" s="107"/>
      <c r="K69" s="106"/>
      <c r="L69" s="105"/>
    </row>
    <row r="70" spans="1:12" ht="16.5">
      <c r="A70" s="70"/>
      <c r="B70" s="71"/>
      <c r="C70" s="71"/>
      <c r="D70" s="72"/>
      <c r="E70" s="73"/>
      <c r="F70" s="107"/>
      <c r="G70" s="107"/>
      <c r="H70" s="107"/>
      <c r="I70" s="106"/>
      <c r="J70" s="107"/>
      <c r="K70" s="106"/>
      <c r="L70" s="105"/>
    </row>
    <row r="71" spans="1:12" ht="16.5">
      <c r="A71" s="70"/>
      <c r="B71" s="71"/>
      <c r="C71" s="71"/>
      <c r="D71" s="72"/>
      <c r="E71" s="73"/>
      <c r="F71" s="107"/>
      <c r="G71" s="107"/>
      <c r="H71" s="107"/>
      <c r="I71" s="106"/>
      <c r="J71" s="107"/>
      <c r="K71" s="106"/>
      <c r="L71" s="105"/>
    </row>
    <row r="72" spans="1:12" ht="16.5">
      <c r="A72" s="70"/>
      <c r="B72" s="71"/>
      <c r="C72" s="71"/>
      <c r="D72" s="72"/>
      <c r="E72" s="73"/>
      <c r="F72" s="107"/>
      <c r="G72" s="107"/>
      <c r="H72" s="107"/>
      <c r="I72" s="106"/>
      <c r="J72" s="107"/>
      <c r="K72" s="106"/>
      <c r="L72" s="105"/>
    </row>
    <row r="73" spans="1:12" ht="16.5">
      <c r="A73" s="70"/>
      <c r="B73" s="71"/>
      <c r="C73" s="71"/>
      <c r="D73" s="72"/>
      <c r="E73" s="73"/>
      <c r="F73" s="107"/>
      <c r="G73" s="107"/>
      <c r="H73" s="107"/>
      <c r="I73" s="106"/>
      <c r="J73" s="107"/>
      <c r="K73" s="106"/>
      <c r="L73" s="105"/>
    </row>
    <row r="74" spans="1:12" ht="16.5">
      <c r="A74" s="70"/>
      <c r="B74" s="71"/>
      <c r="C74" s="71"/>
      <c r="D74" s="72"/>
      <c r="E74" s="73"/>
      <c r="F74" s="107"/>
      <c r="G74" s="107"/>
      <c r="H74" s="107"/>
      <c r="I74" s="106"/>
      <c r="J74" s="107"/>
      <c r="K74" s="106"/>
      <c r="L74" s="105"/>
    </row>
    <row r="75" spans="1:12" ht="16.5">
      <c r="A75" s="70"/>
      <c r="B75" s="71"/>
      <c r="C75" s="71"/>
      <c r="D75" s="72"/>
      <c r="E75" s="73"/>
      <c r="F75" s="107"/>
      <c r="G75" s="107"/>
      <c r="H75" s="107"/>
      <c r="I75" s="106"/>
      <c r="J75" s="107"/>
      <c r="K75" s="106"/>
      <c r="L75" s="105"/>
    </row>
    <row r="76" spans="1:12" ht="16.5">
      <c r="A76" s="70"/>
      <c r="B76" s="71"/>
      <c r="C76" s="71"/>
      <c r="D76" s="72"/>
      <c r="E76" s="73"/>
      <c r="F76" s="107"/>
      <c r="G76" s="107"/>
      <c r="H76" s="107"/>
      <c r="I76" s="106"/>
      <c r="J76" s="107"/>
      <c r="K76" s="106"/>
      <c r="L76" s="105"/>
    </row>
    <row r="77" spans="1:12" ht="16.5">
      <c r="A77" s="70"/>
      <c r="B77" s="71"/>
      <c r="C77" s="71"/>
      <c r="D77" s="72"/>
      <c r="E77" s="73"/>
      <c r="F77" s="107"/>
      <c r="G77" s="107"/>
      <c r="H77" s="107"/>
      <c r="I77" s="106"/>
      <c r="J77" s="107"/>
      <c r="K77" s="106"/>
      <c r="L77" s="105"/>
    </row>
    <row r="78" spans="1:12" ht="16.5">
      <c r="A78" s="70"/>
      <c r="B78" s="71"/>
      <c r="C78" s="71"/>
      <c r="D78" s="72"/>
      <c r="E78" s="73"/>
      <c r="F78" s="107"/>
      <c r="G78" s="107"/>
      <c r="H78" s="107"/>
      <c r="I78" s="106"/>
      <c r="J78" s="107"/>
      <c r="K78" s="106"/>
      <c r="L78" s="105"/>
    </row>
    <row r="79" spans="1:12" ht="16.5">
      <c r="A79" s="70"/>
      <c r="B79" s="71"/>
      <c r="C79" s="71"/>
      <c r="D79" s="72"/>
      <c r="E79" s="73"/>
      <c r="F79" s="107"/>
      <c r="G79" s="107"/>
      <c r="H79" s="107"/>
      <c r="I79" s="106"/>
      <c r="J79" s="107"/>
      <c r="K79" s="106"/>
      <c r="L79" s="105"/>
    </row>
    <row r="80" spans="1:12" ht="16.5">
      <c r="A80" s="70"/>
      <c r="B80" s="71"/>
      <c r="C80" s="71"/>
      <c r="D80" s="72"/>
      <c r="E80" s="73"/>
      <c r="F80" s="107"/>
      <c r="G80" s="107"/>
      <c r="H80" s="107"/>
      <c r="I80" s="106"/>
      <c r="J80" s="107"/>
      <c r="K80" s="106"/>
      <c r="L80" s="105"/>
    </row>
    <row r="81" spans="1:12" ht="16.5">
      <c r="A81" s="70"/>
      <c r="B81" s="71"/>
      <c r="C81" s="71"/>
      <c r="D81" s="72"/>
      <c r="E81" s="73"/>
      <c r="F81" s="107"/>
      <c r="G81" s="107"/>
      <c r="H81" s="107"/>
      <c r="I81" s="106"/>
      <c r="J81" s="107"/>
      <c r="K81" s="106"/>
      <c r="L81" s="105"/>
    </row>
    <row r="82" spans="1:12" ht="16.5">
      <c r="A82" s="70"/>
      <c r="B82" s="71"/>
      <c r="C82" s="71"/>
      <c r="D82" s="72"/>
      <c r="E82" s="73"/>
      <c r="F82" s="107"/>
      <c r="G82" s="107"/>
      <c r="H82" s="107"/>
      <c r="I82" s="106"/>
      <c r="J82" s="107"/>
      <c r="K82" s="106"/>
      <c r="L82" s="105"/>
    </row>
    <row r="83" spans="1:12" ht="16.5">
      <c r="A83" s="70"/>
      <c r="B83" s="71"/>
      <c r="C83" s="71"/>
      <c r="D83" s="72"/>
      <c r="E83" s="73"/>
      <c r="F83" s="107"/>
      <c r="G83" s="107"/>
      <c r="H83" s="107"/>
      <c r="I83" s="106"/>
      <c r="J83" s="107"/>
      <c r="K83" s="106"/>
      <c r="L83" s="105"/>
    </row>
    <row r="84" spans="1:12" ht="16.5">
      <c r="A84" s="70"/>
      <c r="B84" s="71"/>
      <c r="C84" s="71"/>
      <c r="D84" s="72"/>
      <c r="E84" s="73"/>
      <c r="F84" s="107"/>
      <c r="G84" s="107"/>
      <c r="H84" s="107"/>
      <c r="I84" s="106"/>
      <c r="J84" s="107"/>
      <c r="K84" s="106"/>
      <c r="L84" s="105"/>
    </row>
    <row r="85" spans="1:12" ht="16.5">
      <c r="A85" s="70"/>
      <c r="B85" s="71"/>
      <c r="C85" s="71"/>
      <c r="D85" s="72"/>
      <c r="E85" s="73"/>
      <c r="F85" s="107"/>
      <c r="G85" s="107"/>
      <c r="H85" s="107"/>
      <c r="I85" s="106"/>
      <c r="J85" s="107"/>
      <c r="K85" s="106"/>
      <c r="L85" s="105"/>
    </row>
    <row r="86" spans="1:12" ht="16.5">
      <c r="A86" s="70"/>
      <c r="B86" s="71"/>
      <c r="C86" s="71"/>
      <c r="D86" s="72"/>
      <c r="E86" s="73"/>
      <c r="F86" s="107"/>
      <c r="G86" s="107"/>
      <c r="H86" s="107"/>
      <c r="I86" s="106"/>
      <c r="J86" s="107"/>
      <c r="K86" s="106"/>
      <c r="L86" s="105"/>
    </row>
    <row r="87" spans="1:12" ht="16.5">
      <c r="A87" s="70"/>
      <c r="B87" s="71"/>
      <c r="C87" s="71"/>
      <c r="D87" s="72"/>
      <c r="E87" s="73"/>
      <c r="F87" s="107"/>
      <c r="G87" s="107"/>
      <c r="H87" s="107"/>
      <c r="I87" s="106"/>
      <c r="J87" s="107"/>
      <c r="K87" s="106"/>
      <c r="L87" s="105"/>
    </row>
    <row r="88" spans="1:12" ht="16.5">
      <c r="A88" s="70"/>
      <c r="B88" s="71"/>
      <c r="C88" s="71"/>
      <c r="D88" s="72"/>
      <c r="E88" s="73"/>
      <c r="F88" s="107"/>
      <c r="G88" s="107"/>
      <c r="H88" s="107"/>
      <c r="I88" s="106"/>
      <c r="J88" s="107"/>
      <c r="K88" s="106"/>
      <c r="L88" s="105"/>
    </row>
    <row r="89" spans="1:12" ht="16.5">
      <c r="A89" s="70"/>
      <c r="B89" s="71"/>
      <c r="C89" s="71"/>
      <c r="D89" s="72"/>
      <c r="E89" s="73"/>
      <c r="F89" s="107"/>
      <c r="G89" s="107"/>
      <c r="H89" s="107"/>
      <c r="I89" s="106"/>
      <c r="J89" s="107"/>
      <c r="K89" s="106"/>
      <c r="L89" s="105"/>
    </row>
    <row r="90" spans="1:12" ht="16.5">
      <c r="A90" s="70"/>
      <c r="B90" s="71"/>
      <c r="C90" s="71"/>
      <c r="D90" s="72"/>
      <c r="E90" s="73"/>
      <c r="F90" s="107"/>
      <c r="G90" s="107"/>
      <c r="H90" s="107"/>
      <c r="I90" s="106"/>
      <c r="J90" s="107"/>
      <c r="K90" s="106"/>
      <c r="L90" s="105"/>
    </row>
    <row r="91" spans="1:12" ht="16.5">
      <c r="A91" s="70"/>
      <c r="B91" s="71"/>
      <c r="C91" s="71"/>
      <c r="D91" s="72"/>
      <c r="E91" s="73"/>
      <c r="F91" s="107"/>
      <c r="G91" s="107"/>
      <c r="H91" s="107"/>
      <c r="I91" s="106"/>
      <c r="J91" s="107"/>
      <c r="K91" s="106"/>
      <c r="L91" s="105"/>
    </row>
    <row r="92" spans="1:12" ht="16.5">
      <c r="A92" s="70"/>
      <c r="B92" s="71"/>
      <c r="C92" s="71"/>
      <c r="D92" s="72"/>
      <c r="E92" s="73"/>
      <c r="F92" s="107"/>
      <c r="G92" s="107"/>
      <c r="H92" s="107"/>
      <c r="I92" s="106"/>
      <c r="J92" s="107"/>
      <c r="K92" s="106"/>
      <c r="L92" s="105"/>
    </row>
    <row r="93" spans="1:12" ht="16.5">
      <c r="A93" s="70"/>
      <c r="B93" s="71"/>
      <c r="C93" s="71"/>
      <c r="D93" s="72"/>
      <c r="E93" s="73"/>
      <c r="F93" s="107"/>
      <c r="G93" s="107"/>
      <c r="H93" s="107"/>
      <c r="I93" s="106"/>
      <c r="J93" s="107"/>
      <c r="K93" s="106"/>
      <c r="L93" s="105"/>
    </row>
    <row r="94" spans="1:12" ht="16.5">
      <c r="A94" s="70"/>
      <c r="B94" s="71"/>
      <c r="C94" s="71"/>
      <c r="D94" s="72"/>
      <c r="E94" s="73"/>
      <c r="F94" s="107"/>
      <c r="G94" s="107"/>
      <c r="H94" s="107"/>
      <c r="I94" s="106"/>
      <c r="J94" s="107"/>
      <c r="K94" s="106"/>
      <c r="L94" s="105"/>
    </row>
    <row r="95" spans="1:12" ht="16.5">
      <c r="A95" s="70"/>
      <c r="B95" s="71"/>
      <c r="C95" s="71"/>
      <c r="D95" s="72"/>
      <c r="E95" s="73"/>
      <c r="F95" s="107"/>
      <c r="G95" s="107"/>
      <c r="H95" s="107"/>
      <c r="I95" s="106"/>
      <c r="J95" s="107"/>
      <c r="K95" s="106"/>
      <c r="L95" s="105"/>
    </row>
    <row r="96" spans="1:12" ht="16.5">
      <c r="A96" s="70"/>
      <c r="B96" s="71"/>
      <c r="C96" s="71"/>
      <c r="D96" s="72"/>
      <c r="E96" s="73"/>
      <c r="F96" s="107"/>
      <c r="G96" s="107"/>
      <c r="H96" s="107"/>
      <c r="I96" s="106"/>
      <c r="J96" s="107"/>
      <c r="K96" s="106"/>
      <c r="L96" s="105"/>
    </row>
    <row r="97" spans="1:12" ht="16.5">
      <c r="A97" s="70"/>
      <c r="B97" s="71"/>
      <c r="C97" s="71"/>
      <c r="D97" s="72"/>
      <c r="E97" s="73"/>
      <c r="F97" s="107"/>
      <c r="G97" s="107"/>
      <c r="H97" s="107"/>
      <c r="I97" s="106"/>
      <c r="J97" s="107"/>
      <c r="K97" s="106"/>
      <c r="L97" s="105"/>
    </row>
    <row r="98" spans="1:12" ht="16.5">
      <c r="A98" s="70"/>
      <c r="B98" s="71"/>
      <c r="C98" s="71"/>
      <c r="D98" s="72"/>
      <c r="E98" s="73"/>
      <c r="F98" s="107"/>
      <c r="G98" s="107"/>
      <c r="H98" s="107"/>
      <c r="I98" s="106"/>
      <c r="J98" s="107"/>
      <c r="K98" s="106"/>
      <c r="L98" s="105"/>
    </row>
    <row r="99" spans="1:12" ht="16.5">
      <c r="A99" s="70"/>
      <c r="B99" s="71"/>
      <c r="C99" s="71"/>
      <c r="D99" s="72"/>
      <c r="E99" s="73"/>
      <c r="F99" s="107"/>
      <c r="G99" s="107"/>
      <c r="H99" s="107"/>
      <c r="I99" s="106"/>
      <c r="J99" s="107"/>
      <c r="K99" s="106"/>
      <c r="L99" s="105"/>
    </row>
    <row r="100" spans="1:12" ht="16.5">
      <c r="A100" s="70"/>
      <c r="B100" s="71"/>
      <c r="C100" s="71"/>
      <c r="D100" s="72"/>
      <c r="E100" s="73"/>
      <c r="F100" s="107"/>
      <c r="G100" s="107"/>
      <c r="H100" s="107"/>
      <c r="I100" s="106"/>
      <c r="J100" s="107"/>
      <c r="K100" s="106"/>
      <c r="L100" s="105"/>
    </row>
    <row r="101" spans="1:12" ht="16.5">
      <c r="A101" s="70"/>
      <c r="B101" s="71"/>
      <c r="C101" s="71"/>
      <c r="D101" s="72"/>
      <c r="E101" s="73"/>
      <c r="F101" s="107"/>
      <c r="G101" s="107"/>
      <c r="H101" s="107"/>
      <c r="I101" s="106"/>
      <c r="J101" s="107"/>
      <c r="K101" s="106"/>
      <c r="L101" s="105"/>
    </row>
    <row r="102" spans="1:12" ht="16.5">
      <c r="A102" s="70"/>
      <c r="B102" s="71"/>
      <c r="C102" s="71"/>
      <c r="D102" s="72"/>
      <c r="E102" s="73"/>
      <c r="F102" s="107"/>
      <c r="G102" s="107"/>
      <c r="H102" s="107"/>
      <c r="I102" s="106"/>
      <c r="J102" s="107"/>
      <c r="K102" s="106"/>
      <c r="L102" s="105"/>
    </row>
    <row r="103" spans="1:12" ht="16.5">
      <c r="A103" s="70"/>
      <c r="B103" s="71"/>
      <c r="C103" s="71"/>
      <c r="D103" s="72"/>
      <c r="E103" s="73"/>
      <c r="F103" s="107"/>
      <c r="G103" s="107"/>
      <c r="H103" s="107"/>
      <c r="I103" s="106"/>
      <c r="J103" s="107"/>
      <c r="K103" s="106"/>
      <c r="L103" s="105"/>
    </row>
    <row r="104" spans="1:12" ht="16.5">
      <c r="A104" s="70"/>
      <c r="B104" s="71"/>
      <c r="C104" s="71"/>
      <c r="D104" s="72"/>
      <c r="E104" s="73"/>
      <c r="F104" s="107"/>
      <c r="G104" s="107"/>
      <c r="H104" s="107"/>
      <c r="I104" s="106"/>
      <c r="J104" s="107"/>
      <c r="K104" s="106"/>
      <c r="L104" s="105"/>
    </row>
    <row r="105" spans="1:12" ht="16.5">
      <c r="A105" s="70"/>
      <c r="B105" s="71"/>
      <c r="C105" s="71"/>
      <c r="D105" s="72"/>
      <c r="E105" s="73"/>
      <c r="F105" s="107"/>
      <c r="G105" s="107"/>
      <c r="H105" s="107"/>
      <c r="I105" s="106"/>
      <c r="J105" s="107"/>
      <c r="K105" s="106"/>
      <c r="L105" s="105"/>
    </row>
    <row r="106" spans="1:12" ht="16.5">
      <c r="A106" s="70"/>
      <c r="B106" s="71"/>
      <c r="C106" s="71"/>
      <c r="D106" s="72"/>
      <c r="E106" s="73"/>
      <c r="F106" s="107"/>
      <c r="G106" s="107"/>
      <c r="H106" s="107"/>
      <c r="I106" s="106"/>
      <c r="J106" s="107"/>
      <c r="K106" s="106"/>
      <c r="L106" s="105"/>
    </row>
    <row r="107" spans="1:12" ht="16.5">
      <c r="A107" s="70"/>
      <c r="B107" s="71"/>
      <c r="C107" s="71"/>
      <c r="D107" s="72"/>
      <c r="E107" s="73"/>
      <c r="F107" s="107"/>
      <c r="G107" s="107"/>
      <c r="H107" s="107"/>
      <c r="I107" s="106"/>
      <c r="J107" s="107"/>
      <c r="K107" s="106"/>
      <c r="L107" s="105"/>
    </row>
    <row r="108" spans="1:12" ht="16.5">
      <c r="A108" s="70"/>
      <c r="B108" s="71"/>
      <c r="C108" s="71"/>
      <c r="D108" s="72"/>
      <c r="E108" s="73"/>
      <c r="F108" s="107"/>
      <c r="G108" s="107"/>
      <c r="H108" s="107"/>
      <c r="I108" s="106"/>
      <c r="J108" s="107"/>
      <c r="K108" s="106"/>
      <c r="L108" s="105"/>
    </row>
    <row r="109" spans="1:12" ht="16.5">
      <c r="A109" s="70"/>
      <c r="B109" s="71"/>
      <c r="C109" s="71"/>
      <c r="D109" s="72"/>
      <c r="E109" s="73"/>
      <c r="F109" s="107"/>
      <c r="G109" s="107"/>
      <c r="H109" s="107"/>
      <c r="I109" s="106"/>
      <c r="J109" s="107"/>
      <c r="K109" s="106"/>
      <c r="L109" s="105"/>
    </row>
    <row r="110" spans="1:12" ht="16.5">
      <c r="A110" s="70"/>
      <c r="B110" s="71"/>
      <c r="C110" s="71"/>
      <c r="D110" s="72"/>
      <c r="E110" s="73"/>
      <c r="F110" s="107"/>
      <c r="G110" s="107"/>
      <c r="H110" s="107"/>
      <c r="I110" s="106"/>
      <c r="J110" s="107"/>
      <c r="K110" s="106"/>
      <c r="L110" s="105"/>
    </row>
    <row r="111" spans="1:12" ht="16.5">
      <c r="A111" s="70"/>
      <c r="B111" s="71"/>
      <c r="C111" s="71"/>
      <c r="D111" s="72"/>
      <c r="E111" s="73"/>
      <c r="F111" s="107"/>
      <c r="G111" s="107"/>
      <c r="H111" s="107"/>
      <c r="I111" s="106"/>
      <c r="J111" s="107"/>
      <c r="K111" s="106"/>
      <c r="L111" s="105"/>
    </row>
    <row r="112" spans="1:12" ht="16.5">
      <c r="A112" s="70"/>
      <c r="B112" s="71"/>
      <c r="C112" s="71"/>
      <c r="D112" s="72"/>
      <c r="E112" s="73"/>
      <c r="F112" s="107"/>
      <c r="G112" s="107"/>
      <c r="H112" s="107"/>
      <c r="I112" s="106"/>
      <c r="J112" s="107"/>
      <c r="K112" s="106"/>
      <c r="L112" s="105"/>
    </row>
    <row r="113" spans="1:12" ht="16.5">
      <c r="A113" s="70"/>
      <c r="B113" s="71"/>
      <c r="C113" s="71"/>
      <c r="D113" s="72"/>
      <c r="E113" s="73"/>
      <c r="F113" s="107"/>
      <c r="G113" s="107"/>
      <c r="H113" s="107"/>
      <c r="I113" s="106"/>
      <c r="J113" s="107"/>
      <c r="K113" s="106"/>
      <c r="L113" s="105"/>
    </row>
    <row r="114" spans="1:12" ht="16.5">
      <c r="A114" s="70"/>
      <c r="B114" s="71"/>
      <c r="C114" s="71"/>
      <c r="D114" s="72"/>
      <c r="E114" s="73"/>
      <c r="F114" s="107"/>
      <c r="G114" s="107"/>
      <c r="H114" s="107"/>
      <c r="I114" s="106"/>
      <c r="J114" s="107"/>
      <c r="K114" s="106"/>
      <c r="L114" s="105"/>
    </row>
    <row r="115" spans="1:12" ht="16.5">
      <c r="A115" s="70"/>
      <c r="B115" s="71"/>
      <c r="C115" s="71"/>
      <c r="D115" s="72"/>
      <c r="E115" s="73"/>
      <c r="F115" s="107"/>
      <c r="G115" s="107"/>
      <c r="H115" s="107"/>
      <c r="I115" s="106"/>
      <c r="J115" s="107"/>
      <c r="K115" s="106"/>
      <c r="L115" s="105"/>
    </row>
    <row r="116" spans="1:12" ht="16.5">
      <c r="A116" s="70"/>
      <c r="B116" s="71"/>
      <c r="C116" s="71"/>
      <c r="D116" s="72"/>
      <c r="E116" s="73"/>
      <c r="F116" s="107"/>
      <c r="G116" s="107"/>
      <c r="H116" s="107"/>
      <c r="I116" s="106"/>
      <c r="J116" s="107"/>
      <c r="K116" s="106"/>
      <c r="L116" s="105"/>
    </row>
    <row r="117" spans="1:12" ht="16.5">
      <c r="A117" s="70"/>
      <c r="B117" s="71"/>
      <c r="C117" s="71"/>
      <c r="D117" s="72"/>
      <c r="E117" s="73"/>
      <c r="F117" s="107"/>
      <c r="G117" s="107"/>
      <c r="H117" s="107"/>
      <c r="I117" s="106"/>
      <c r="J117" s="107"/>
      <c r="K117" s="106"/>
      <c r="L117" s="105"/>
    </row>
    <row r="118" spans="1:12" ht="16.5">
      <c r="A118" s="70"/>
      <c r="B118" s="71"/>
      <c r="C118" s="71"/>
      <c r="D118" s="72"/>
      <c r="E118" s="73"/>
      <c r="F118" s="107"/>
      <c r="G118" s="107"/>
      <c r="H118" s="107"/>
      <c r="I118" s="106"/>
      <c r="J118" s="107"/>
      <c r="K118" s="106"/>
      <c r="L118" s="105"/>
    </row>
    <row r="119" spans="1:12" ht="16.5">
      <c r="A119" s="70"/>
      <c r="B119" s="71"/>
      <c r="C119" s="71"/>
      <c r="D119" s="72"/>
      <c r="E119" s="73"/>
      <c r="F119" s="107"/>
      <c r="G119" s="107"/>
      <c r="H119" s="107"/>
      <c r="I119" s="106"/>
      <c r="J119" s="107"/>
      <c r="K119" s="106"/>
      <c r="L119" s="105"/>
    </row>
    <row r="120" spans="1:12" ht="16.5">
      <c r="A120" s="70"/>
      <c r="B120" s="71"/>
      <c r="C120" s="71"/>
      <c r="D120" s="72"/>
      <c r="E120" s="73"/>
      <c r="F120" s="107"/>
      <c r="G120" s="107"/>
      <c r="H120" s="107"/>
      <c r="I120" s="106"/>
      <c r="J120" s="107"/>
      <c r="K120" s="106"/>
      <c r="L120" s="105"/>
    </row>
    <row r="121" spans="1:12" ht="16.5">
      <c r="A121" s="70"/>
      <c r="B121" s="71"/>
      <c r="C121" s="71"/>
      <c r="D121" s="72"/>
      <c r="E121" s="73"/>
      <c r="F121" s="107"/>
      <c r="G121" s="107"/>
      <c r="H121" s="107"/>
      <c r="I121" s="106"/>
      <c r="J121" s="107"/>
      <c r="K121" s="106"/>
      <c r="L121" s="105"/>
    </row>
    <row r="122" spans="1:12" ht="16.5">
      <c r="A122" s="70"/>
      <c r="B122" s="71"/>
      <c r="C122" s="71"/>
      <c r="D122" s="72"/>
      <c r="E122" s="73"/>
      <c r="F122" s="107"/>
      <c r="G122" s="107"/>
      <c r="H122" s="107"/>
      <c r="I122" s="106"/>
      <c r="J122" s="107"/>
      <c r="K122" s="106"/>
      <c r="L122" s="105"/>
    </row>
    <row r="123" spans="1:12" ht="16.5">
      <c r="A123" s="70"/>
      <c r="B123" s="71"/>
      <c r="C123" s="71"/>
      <c r="D123" s="72"/>
      <c r="E123" s="73"/>
      <c r="F123" s="107"/>
      <c r="G123" s="107"/>
      <c r="H123" s="107"/>
      <c r="I123" s="106"/>
      <c r="J123" s="107"/>
      <c r="K123" s="106"/>
      <c r="L123" s="105"/>
    </row>
    <row r="124" spans="1:12" ht="16.5">
      <c r="A124" s="70"/>
      <c r="B124" s="71"/>
      <c r="C124" s="71"/>
      <c r="D124" s="72"/>
      <c r="E124" s="73"/>
      <c r="F124" s="107"/>
      <c r="G124" s="107"/>
      <c r="H124" s="107"/>
      <c r="I124" s="106"/>
      <c r="J124" s="107"/>
      <c r="K124" s="106"/>
      <c r="L124" s="105"/>
    </row>
    <row r="125" spans="1:12" ht="16.5">
      <c r="A125" s="70"/>
      <c r="B125" s="71"/>
      <c r="C125" s="71"/>
      <c r="D125" s="72"/>
      <c r="E125" s="73"/>
      <c r="F125" s="108"/>
      <c r="G125" s="108"/>
      <c r="H125" s="108"/>
      <c r="I125" s="109"/>
      <c r="J125" s="108"/>
      <c r="K125" s="109"/>
      <c r="L125" s="105"/>
    </row>
    <row r="126" spans="1:12" ht="16.5">
      <c r="A126" s="70"/>
      <c r="B126" s="71"/>
      <c r="C126" s="71"/>
      <c r="D126" s="72"/>
      <c r="E126" s="73"/>
      <c r="F126" s="110"/>
      <c r="G126" s="110"/>
      <c r="H126" s="110"/>
      <c r="I126" s="111"/>
      <c r="J126" s="110"/>
      <c r="K126" s="111"/>
      <c r="L126" s="10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126"/>
  <sheetViews>
    <sheetView workbookViewId="0" topLeftCell="A1">
      <pane ySplit="630" topLeftCell="BM34" activePane="bottomLeft" state="split"/>
      <selection pane="topLeft" activeCell="B1" sqref="B1:C1"/>
      <selection pane="bottomLeft" activeCell="A56" sqref="A56"/>
    </sheetView>
  </sheetViews>
  <sheetFormatPr defaultColWidth="9.00390625" defaultRowHeight="16.5"/>
  <cols>
    <col min="1" max="1" width="24.875" style="55" customWidth="1"/>
    <col min="2" max="3" width="9.00390625" style="55" customWidth="1"/>
    <col min="4" max="4" width="18.125" style="55" customWidth="1"/>
    <col min="5" max="5" width="11.625" style="62" customWidth="1"/>
    <col min="6" max="6" width="15.125" style="62" customWidth="1"/>
    <col min="7" max="8" width="15.625" style="62" customWidth="1"/>
    <col min="9" max="9" width="11.25390625" style="62" customWidth="1"/>
    <col min="10" max="10" width="15.375" style="62" customWidth="1"/>
    <col min="11" max="11" width="10.75390625" style="62" customWidth="1"/>
    <col min="12" max="12" width="12.125" style="62" customWidth="1"/>
  </cols>
  <sheetData>
    <row r="1" spans="1:12" ht="16.5">
      <c r="A1" s="167" t="s">
        <v>265</v>
      </c>
      <c r="B1" s="168" t="s">
        <v>378</v>
      </c>
      <c r="C1" s="168" t="s">
        <v>379</v>
      </c>
      <c r="D1" s="167" t="s">
        <v>333</v>
      </c>
      <c r="E1" s="169" t="s">
        <v>266</v>
      </c>
      <c r="F1" s="170" t="s">
        <v>362</v>
      </c>
      <c r="G1" s="171" t="s">
        <v>363</v>
      </c>
      <c r="H1" s="171" t="s">
        <v>364</v>
      </c>
      <c r="I1" s="168" t="s">
        <v>268</v>
      </c>
      <c r="J1" s="170" t="s">
        <v>365</v>
      </c>
      <c r="K1" s="172" t="s">
        <v>361</v>
      </c>
      <c r="L1" s="173" t="s">
        <v>377</v>
      </c>
    </row>
    <row r="2" spans="1:12" ht="16.5">
      <c r="A2" s="33" t="s">
        <v>115</v>
      </c>
      <c r="B2" s="93">
        <v>119.799166666667</v>
      </c>
      <c r="C2" s="93">
        <v>25.0573333333333</v>
      </c>
      <c r="D2" s="95" t="s">
        <v>336</v>
      </c>
      <c r="E2" s="94">
        <v>6.52257</v>
      </c>
      <c r="F2" s="101">
        <v>2.4607E-07</v>
      </c>
      <c r="G2" s="101">
        <v>0.0021157</v>
      </c>
      <c r="H2" s="101">
        <v>0.00018014</v>
      </c>
      <c r="I2" s="100">
        <v>0.8297</v>
      </c>
      <c r="J2" s="101">
        <v>1.8792E-06</v>
      </c>
      <c r="K2" s="100">
        <f aca="true" t="shared" si="0" ref="K2:K52">J2/F2</f>
        <v>7.636851302474906</v>
      </c>
      <c r="L2" s="99">
        <v>46</v>
      </c>
    </row>
    <row r="3" spans="1:12" ht="16.5">
      <c r="A3" s="33" t="s">
        <v>116</v>
      </c>
      <c r="B3" s="93">
        <v>120.1175</v>
      </c>
      <c r="C3" s="93">
        <v>25.4001666666667</v>
      </c>
      <c r="D3" s="95" t="s">
        <v>336</v>
      </c>
      <c r="E3" s="94">
        <v>5.929589999999999</v>
      </c>
      <c r="F3" s="101">
        <v>2.2936E-07</v>
      </c>
      <c r="G3" s="101">
        <v>0.0020069</v>
      </c>
      <c r="H3" s="101">
        <v>0.00017056</v>
      </c>
      <c r="I3" s="100">
        <v>0.83</v>
      </c>
      <c r="J3" s="101">
        <v>1.825E-06</v>
      </c>
      <c r="K3" s="100">
        <f t="shared" si="0"/>
        <v>7.95692361353331</v>
      </c>
      <c r="L3" s="99">
        <v>51</v>
      </c>
    </row>
    <row r="4" spans="1:12" ht="16.5">
      <c r="A4" s="33" t="s">
        <v>117</v>
      </c>
      <c r="B4" s="93">
        <v>120.5565</v>
      </c>
      <c r="C4" s="93">
        <v>26.2146666666667</v>
      </c>
      <c r="D4" s="95" t="s">
        <v>335</v>
      </c>
      <c r="E4" s="94">
        <v>6.3562</v>
      </c>
      <c r="F4" s="101">
        <v>3.0128E-07</v>
      </c>
      <c r="G4" s="101">
        <v>0.002942</v>
      </c>
      <c r="H4" s="101">
        <v>0.00025054</v>
      </c>
      <c r="I4" s="100">
        <v>0.8297</v>
      </c>
      <c r="J4" s="101">
        <v>2.3942E-06</v>
      </c>
      <c r="K4" s="100">
        <f t="shared" si="0"/>
        <v>7.946760488582049</v>
      </c>
      <c r="L4" s="99">
        <v>37</v>
      </c>
    </row>
    <row r="5" spans="1:12" ht="16.5">
      <c r="A5" s="33" t="s">
        <v>118</v>
      </c>
      <c r="B5" s="93">
        <v>118.666466666667</v>
      </c>
      <c r="C5" s="93">
        <v>24.3336333333333</v>
      </c>
      <c r="D5" s="95" t="s">
        <v>335</v>
      </c>
      <c r="E5" s="94">
        <v>7.7335199999999995</v>
      </c>
      <c r="F5" s="101">
        <v>3.5689E-07</v>
      </c>
      <c r="G5" s="101">
        <v>0.0027155</v>
      </c>
      <c r="H5" s="101">
        <v>0.00021672</v>
      </c>
      <c r="I5" s="100">
        <v>0.8404</v>
      </c>
      <c r="J5" s="101">
        <v>1.9782E-06</v>
      </c>
      <c r="K5" s="100">
        <f t="shared" si="0"/>
        <v>5.542884362128387</v>
      </c>
      <c r="L5" s="99">
        <v>26</v>
      </c>
    </row>
    <row r="6" spans="1:12" ht="16.5">
      <c r="A6" s="33" t="s">
        <v>119</v>
      </c>
      <c r="B6" s="93">
        <v>118.58485</v>
      </c>
      <c r="C6" s="93">
        <v>24.3321333333333</v>
      </c>
      <c r="D6" s="95" t="s">
        <v>335</v>
      </c>
      <c r="E6" s="94">
        <v>7.5763799999999994</v>
      </c>
      <c r="F6" s="101">
        <v>3.6231E-07</v>
      </c>
      <c r="G6" s="101">
        <v>0.002917</v>
      </c>
      <c r="H6" s="101">
        <v>0.00025217</v>
      </c>
      <c r="I6" s="100">
        <v>0.8271</v>
      </c>
      <c r="J6" s="101">
        <v>2.4801E-06</v>
      </c>
      <c r="K6" s="100">
        <f t="shared" si="0"/>
        <v>6.845243023929784</v>
      </c>
      <c r="L6" s="99">
        <v>23</v>
      </c>
    </row>
    <row r="7" spans="1:12" ht="16.5">
      <c r="A7" s="33" t="s">
        <v>120</v>
      </c>
      <c r="B7" s="93">
        <v>118.500833333333</v>
      </c>
      <c r="C7" s="93">
        <v>24.3306666666667</v>
      </c>
      <c r="D7" s="95" t="s">
        <v>335</v>
      </c>
      <c r="E7" s="94">
        <v>6.92125</v>
      </c>
      <c r="F7" s="101">
        <v>3.4604E-07</v>
      </c>
      <c r="G7" s="101">
        <v>0.0031208</v>
      </c>
      <c r="H7" s="101">
        <v>0.00024974</v>
      </c>
      <c r="I7" s="100">
        <v>0.84</v>
      </c>
      <c r="J7" s="101">
        <v>2.4565E-06</v>
      </c>
      <c r="K7" s="100">
        <f t="shared" si="0"/>
        <v>7.098890301699226</v>
      </c>
      <c r="L7" s="99">
        <v>30</v>
      </c>
    </row>
    <row r="8" spans="1:12" ht="16.5">
      <c r="A8" s="33" t="s">
        <v>121</v>
      </c>
      <c r="B8" s="93">
        <v>118.416666666667</v>
      </c>
      <c r="C8" s="93">
        <v>24.1658333333333</v>
      </c>
      <c r="D8" s="95" t="s">
        <v>335</v>
      </c>
      <c r="E8" s="94">
        <v>7.42558</v>
      </c>
      <c r="F8" s="101">
        <v>3.5149E-07</v>
      </c>
      <c r="G8" s="101">
        <v>0.0030301</v>
      </c>
      <c r="H8" s="101">
        <v>0.00025318</v>
      </c>
      <c r="I8" s="100">
        <v>0.8329</v>
      </c>
      <c r="J8" s="101">
        <v>2.0372E-06</v>
      </c>
      <c r="K8" s="100">
        <f t="shared" si="0"/>
        <v>5.7958974650772435</v>
      </c>
      <c r="L8" s="99">
        <v>28</v>
      </c>
    </row>
    <row r="9" spans="1:12" ht="16.5">
      <c r="A9" s="33" t="s">
        <v>122</v>
      </c>
      <c r="B9" s="93">
        <v>118.333</v>
      </c>
      <c r="C9" s="93">
        <v>24.0831666666667</v>
      </c>
      <c r="D9" s="95" t="s">
        <v>335</v>
      </c>
      <c r="E9" s="94">
        <v>7.483390000000001</v>
      </c>
      <c r="F9" s="101">
        <v>3.4944E-07</v>
      </c>
      <c r="G9" s="101">
        <v>0.0030334</v>
      </c>
      <c r="H9" s="101">
        <v>0.00025236</v>
      </c>
      <c r="I9" s="100">
        <v>0.8336</v>
      </c>
      <c r="J9" s="101">
        <v>1.9845E-06</v>
      </c>
      <c r="K9" s="100">
        <f t="shared" si="0"/>
        <v>5.679086538461538</v>
      </c>
      <c r="L9" s="99">
        <v>29</v>
      </c>
    </row>
    <row r="10" spans="1:12" ht="16.5">
      <c r="A10" s="33" t="s">
        <v>123</v>
      </c>
      <c r="B10" s="93">
        <v>118.249</v>
      </c>
      <c r="C10" s="93">
        <v>23.9993333333333</v>
      </c>
      <c r="D10" s="95" t="s">
        <v>336</v>
      </c>
      <c r="E10" s="94">
        <v>7.125859999999999</v>
      </c>
      <c r="F10" s="101">
        <v>3.3049E-07</v>
      </c>
      <c r="G10" s="101">
        <v>0.0028207</v>
      </c>
      <c r="H10" s="101">
        <v>0.0002446</v>
      </c>
      <c r="I10" s="100">
        <v>0.8266</v>
      </c>
      <c r="J10" s="101">
        <v>2.713E-06</v>
      </c>
      <c r="K10" s="100">
        <f t="shared" si="0"/>
        <v>8.20902296589912</v>
      </c>
      <c r="L10" s="99">
        <v>32</v>
      </c>
    </row>
    <row r="11" spans="1:12" ht="16.5">
      <c r="A11" s="33" t="s">
        <v>212</v>
      </c>
      <c r="B11" s="93">
        <v>120.66575</v>
      </c>
      <c r="C11" s="93">
        <v>25.9063333333333</v>
      </c>
      <c r="D11" s="95" t="s">
        <v>336</v>
      </c>
      <c r="E11" s="94">
        <v>7.289840000000001</v>
      </c>
      <c r="F11" s="101">
        <v>2.4418E-07</v>
      </c>
      <c r="G11" s="101">
        <v>0.0021583</v>
      </c>
      <c r="H11" s="101">
        <v>0.0001738</v>
      </c>
      <c r="I11" s="100">
        <v>0.8389</v>
      </c>
      <c r="J11" s="101">
        <v>1.9581E-06</v>
      </c>
      <c r="K11" s="100">
        <f t="shared" si="0"/>
        <v>8.019084282086984</v>
      </c>
      <c r="L11" s="99">
        <v>47</v>
      </c>
    </row>
    <row r="12" spans="1:12" ht="16.5">
      <c r="A12" s="33" t="s">
        <v>213</v>
      </c>
      <c r="B12" s="93">
        <v>120.5131</v>
      </c>
      <c r="C12" s="93">
        <v>25.8495166666667</v>
      </c>
      <c r="D12" s="95" t="s">
        <v>335</v>
      </c>
      <c r="E12" s="94">
        <v>7.07239</v>
      </c>
      <c r="F12" s="101">
        <v>2.6724E-07</v>
      </c>
      <c r="G12" s="101">
        <v>0.0025185</v>
      </c>
      <c r="H12" s="101">
        <v>0.00021294</v>
      </c>
      <c r="I12" s="100">
        <v>0.8309</v>
      </c>
      <c r="J12" s="101">
        <v>2.0396E-06</v>
      </c>
      <c r="K12" s="100">
        <f t="shared" si="0"/>
        <v>7.632091004340667</v>
      </c>
      <c r="L12" s="99">
        <v>44</v>
      </c>
    </row>
    <row r="13" spans="1:12" ht="16.5">
      <c r="A13" s="33" t="s">
        <v>124</v>
      </c>
      <c r="B13" s="93">
        <v>120.331116666667</v>
      </c>
      <c r="C13" s="93">
        <v>25.9993833333333</v>
      </c>
      <c r="D13" s="95" t="s">
        <v>335</v>
      </c>
      <c r="E13" s="94">
        <v>10.03843</v>
      </c>
      <c r="F13" s="101">
        <v>3.5862E-07</v>
      </c>
      <c r="G13" s="101">
        <v>0.0031556</v>
      </c>
      <c r="H13" s="101">
        <v>0.00028152</v>
      </c>
      <c r="I13" s="100">
        <v>0.8216</v>
      </c>
      <c r="J13" s="101">
        <v>2.8041E-06</v>
      </c>
      <c r="K13" s="100">
        <f t="shared" si="0"/>
        <v>7.819140036807763</v>
      </c>
      <c r="L13" s="99">
        <v>25</v>
      </c>
    </row>
    <row r="14" spans="1:12" ht="16.5">
      <c r="A14" s="33" t="s">
        <v>125</v>
      </c>
      <c r="B14" s="93">
        <v>119.998416666667</v>
      </c>
      <c r="C14" s="93">
        <v>25.50165</v>
      </c>
      <c r="D14" s="95" t="s">
        <v>335</v>
      </c>
      <c r="E14" s="94">
        <v>8.07862</v>
      </c>
      <c r="F14" s="101">
        <v>3.5526E-07</v>
      </c>
      <c r="G14" s="101">
        <v>0.003563</v>
      </c>
      <c r="H14" s="101">
        <v>0.00031255</v>
      </c>
      <c r="I14" s="100">
        <v>0.8246</v>
      </c>
      <c r="J14" s="101">
        <v>2.3022E-06</v>
      </c>
      <c r="K14" s="100">
        <f t="shared" si="0"/>
        <v>6.480324269549063</v>
      </c>
      <c r="L14" s="99">
        <v>27</v>
      </c>
    </row>
    <row r="15" spans="1:12" ht="16.5">
      <c r="A15" s="33" t="s">
        <v>126</v>
      </c>
      <c r="B15" s="93">
        <v>120.324</v>
      </c>
      <c r="C15" s="93">
        <v>25.5010666666667</v>
      </c>
      <c r="D15" s="95" t="s">
        <v>335</v>
      </c>
      <c r="E15" s="94">
        <v>8.41451</v>
      </c>
      <c r="F15" s="101">
        <v>2.3887E-07</v>
      </c>
      <c r="G15" s="101">
        <v>0.0020597</v>
      </c>
      <c r="H15" s="101">
        <v>0.00016044</v>
      </c>
      <c r="I15" s="100">
        <v>0.8442</v>
      </c>
      <c r="J15" s="101">
        <v>1.4441E-06</v>
      </c>
      <c r="K15" s="100">
        <f t="shared" si="0"/>
        <v>6.045547787499476</v>
      </c>
      <c r="L15" s="99">
        <v>49</v>
      </c>
    </row>
    <row r="16" spans="1:12" ht="16.5">
      <c r="A16" s="33" t="s">
        <v>127</v>
      </c>
      <c r="B16" s="93">
        <v>119.666183333333</v>
      </c>
      <c r="C16" s="93">
        <v>25.00095</v>
      </c>
      <c r="D16" s="95" t="s">
        <v>335</v>
      </c>
      <c r="E16" s="94">
        <v>10.312439999999999</v>
      </c>
      <c r="F16" s="101">
        <v>2.88E-07</v>
      </c>
      <c r="G16" s="101">
        <v>0.0023414</v>
      </c>
      <c r="H16" s="101">
        <v>0.00019016</v>
      </c>
      <c r="I16" s="100">
        <v>0.8376</v>
      </c>
      <c r="J16" s="101">
        <v>1.115E-06</v>
      </c>
      <c r="K16" s="100">
        <f t="shared" si="0"/>
        <v>3.8715277777777777</v>
      </c>
      <c r="L16" s="99">
        <v>42</v>
      </c>
    </row>
    <row r="17" spans="1:12" ht="16.5">
      <c r="A17" s="33" t="s">
        <v>128</v>
      </c>
      <c r="B17" s="93">
        <v>118.999766666667</v>
      </c>
      <c r="C17" s="93">
        <v>24.6671666666667</v>
      </c>
      <c r="D17" s="95" t="s">
        <v>335</v>
      </c>
      <c r="E17" s="94">
        <v>10.451550000000001</v>
      </c>
      <c r="F17" s="101">
        <v>2.435E-07</v>
      </c>
      <c r="G17" s="101">
        <v>0.0018121</v>
      </c>
      <c r="H17" s="101">
        <v>0.00014893</v>
      </c>
      <c r="I17" s="100">
        <v>0.8356</v>
      </c>
      <c r="J17" s="101">
        <v>1.3106E-06</v>
      </c>
      <c r="K17" s="100">
        <f t="shared" si="0"/>
        <v>5.382340862422998</v>
      </c>
      <c r="L17" s="99">
        <v>48</v>
      </c>
    </row>
    <row r="18" spans="1:12" ht="16.5">
      <c r="A18" s="33" t="s">
        <v>129</v>
      </c>
      <c r="B18" s="93">
        <v>117.999216666667</v>
      </c>
      <c r="C18" s="93">
        <v>23.6664833333333</v>
      </c>
      <c r="D18" s="207" t="s">
        <v>343</v>
      </c>
      <c r="E18" s="94">
        <v>8.699580000000001</v>
      </c>
      <c r="F18" s="101">
        <v>3.2071E-07</v>
      </c>
      <c r="G18" s="101">
        <v>0.0026327</v>
      </c>
      <c r="H18" s="101">
        <v>0.00022806</v>
      </c>
      <c r="I18" s="100">
        <v>0.8267</v>
      </c>
      <c r="J18" s="101">
        <v>1.4127E-06</v>
      </c>
      <c r="K18" s="100">
        <f t="shared" si="0"/>
        <v>4.4049140968476195</v>
      </c>
      <c r="L18" s="99">
        <v>35</v>
      </c>
    </row>
    <row r="19" spans="1:12" ht="16.5">
      <c r="A19" s="33" t="s">
        <v>214</v>
      </c>
      <c r="B19" s="93">
        <v>120.254516666667</v>
      </c>
      <c r="C19" s="93">
        <v>26.0130166666667</v>
      </c>
      <c r="D19" s="95" t="s">
        <v>336</v>
      </c>
      <c r="E19" s="94">
        <v>6.3309299999999995</v>
      </c>
      <c r="F19" s="101">
        <v>4.2806E-07</v>
      </c>
      <c r="G19" s="101">
        <v>0.0038966</v>
      </c>
      <c r="H19" s="101">
        <v>0.00033897</v>
      </c>
      <c r="I19" s="100">
        <v>0.826</v>
      </c>
      <c r="J19" s="101">
        <v>3.3347E-06</v>
      </c>
      <c r="K19" s="100">
        <f t="shared" si="0"/>
        <v>7.790263047236369</v>
      </c>
      <c r="L19" s="99">
        <v>19</v>
      </c>
    </row>
    <row r="20" spans="1:12" ht="16.5">
      <c r="A20" s="33" t="s">
        <v>215</v>
      </c>
      <c r="B20" s="93">
        <v>120.255566666667</v>
      </c>
      <c r="C20" s="93">
        <v>25.8848166666667</v>
      </c>
      <c r="D20" s="95" t="s">
        <v>348</v>
      </c>
      <c r="E20" s="94">
        <v>5.71493</v>
      </c>
      <c r="F20" s="101">
        <v>4.6545E-07</v>
      </c>
      <c r="G20" s="101">
        <v>0.0043304</v>
      </c>
      <c r="H20" s="101">
        <v>0.00037708</v>
      </c>
      <c r="I20" s="100">
        <v>0.8258</v>
      </c>
      <c r="J20" s="101">
        <v>3.5622E-06</v>
      </c>
      <c r="K20" s="100">
        <f t="shared" si="0"/>
        <v>7.6532388011601675</v>
      </c>
      <c r="L20" s="99">
        <v>17</v>
      </c>
    </row>
    <row r="21" spans="1:12" ht="16.5">
      <c r="A21" s="33" t="s">
        <v>216</v>
      </c>
      <c r="B21" s="93">
        <v>120.255633333333</v>
      </c>
      <c r="C21" s="93">
        <v>25.7175333333333</v>
      </c>
      <c r="D21" s="95" t="s">
        <v>335</v>
      </c>
      <c r="E21" s="94">
        <v>7.63452</v>
      </c>
      <c r="F21" s="101">
        <v>3.1371E-07</v>
      </c>
      <c r="G21" s="101">
        <v>0.0028399</v>
      </c>
      <c r="H21" s="101">
        <v>0.0002454</v>
      </c>
      <c r="I21" s="100">
        <v>0.8272</v>
      </c>
      <c r="J21" s="101">
        <v>2.3044E-06</v>
      </c>
      <c r="K21" s="100">
        <f t="shared" si="0"/>
        <v>7.345637690860985</v>
      </c>
      <c r="L21" s="99">
        <v>36</v>
      </c>
    </row>
    <row r="22" spans="1:12" ht="16.5">
      <c r="A22" s="153" t="s">
        <v>217</v>
      </c>
      <c r="B22" s="93">
        <v>120.5043</v>
      </c>
      <c r="C22" s="93">
        <v>25.71795</v>
      </c>
      <c r="D22" s="95" t="s">
        <v>335</v>
      </c>
      <c r="E22" s="94">
        <v>7.667820000000001</v>
      </c>
      <c r="F22" s="101">
        <v>2.3605E-07</v>
      </c>
      <c r="G22" s="101">
        <v>0.0021652</v>
      </c>
      <c r="H22" s="101">
        <v>0.00016367</v>
      </c>
      <c r="I22" s="100">
        <v>0.8488</v>
      </c>
      <c r="J22" s="101">
        <v>1.5815E-06</v>
      </c>
      <c r="K22" s="100">
        <f t="shared" si="0"/>
        <v>6.699851726329167</v>
      </c>
      <c r="L22" s="99">
        <v>50</v>
      </c>
    </row>
    <row r="23" spans="1:12" ht="16.5">
      <c r="A23" s="33" t="s">
        <v>218</v>
      </c>
      <c r="B23" s="93">
        <v>120.249433333333</v>
      </c>
      <c r="C23" s="93">
        <v>25.5609333333333</v>
      </c>
      <c r="D23" s="95" t="s">
        <v>335</v>
      </c>
      <c r="E23" s="94">
        <v>7.270910000000001</v>
      </c>
      <c r="F23" s="101">
        <v>2.6957E-07</v>
      </c>
      <c r="G23" s="101">
        <v>0.0023825</v>
      </c>
      <c r="H23" s="101">
        <v>0.00019819</v>
      </c>
      <c r="I23" s="100">
        <v>0.8336</v>
      </c>
      <c r="J23" s="101">
        <v>1.9011E-06</v>
      </c>
      <c r="K23" s="100">
        <f t="shared" si="0"/>
        <v>7.052342619727715</v>
      </c>
      <c r="L23" s="99">
        <v>43</v>
      </c>
    </row>
    <row r="24" spans="1:12" ht="16.5">
      <c r="A24" s="33" t="s">
        <v>130</v>
      </c>
      <c r="B24" s="93">
        <v>120.78075</v>
      </c>
      <c r="C24" s="93">
        <v>26.0647833333333</v>
      </c>
      <c r="D24" s="95" t="s">
        <v>335</v>
      </c>
      <c r="E24" s="94">
        <v>6.67575</v>
      </c>
      <c r="F24" s="101">
        <v>2.599E-07</v>
      </c>
      <c r="G24" s="101">
        <v>0.0021421</v>
      </c>
      <c r="H24" s="101">
        <v>0.00016178</v>
      </c>
      <c r="I24" s="100">
        <v>0.849</v>
      </c>
      <c r="J24" s="101">
        <v>1.6226E-06</v>
      </c>
      <c r="K24" s="100">
        <f t="shared" si="0"/>
        <v>6.243170450173143</v>
      </c>
      <c r="L24" s="99">
        <v>45</v>
      </c>
    </row>
    <row r="25" spans="1:12" ht="16.5">
      <c r="A25" s="33" t="s">
        <v>131</v>
      </c>
      <c r="B25" s="93">
        <v>120.6494</v>
      </c>
      <c r="C25" s="93">
        <v>26.1513166666667</v>
      </c>
      <c r="D25" s="95" t="s">
        <v>335</v>
      </c>
      <c r="E25" s="94">
        <v>6.863700000000001</v>
      </c>
      <c r="F25" s="101">
        <v>2.994E-07</v>
      </c>
      <c r="G25" s="101">
        <v>0.0028094</v>
      </c>
      <c r="H25" s="101">
        <v>0.00021636</v>
      </c>
      <c r="I25" s="100">
        <v>0.846</v>
      </c>
      <c r="J25" s="101">
        <v>2.4167E-06</v>
      </c>
      <c r="K25" s="100">
        <f t="shared" si="0"/>
        <v>8.07181028724115</v>
      </c>
      <c r="L25" s="99">
        <v>38</v>
      </c>
    </row>
    <row r="26" spans="1:12" ht="16.5">
      <c r="A26" s="33" t="s">
        <v>132</v>
      </c>
      <c r="B26" s="93">
        <v>120.487833333333</v>
      </c>
      <c r="C26" s="93">
        <v>26.2505666666667</v>
      </c>
      <c r="D26" s="95" t="s">
        <v>335</v>
      </c>
      <c r="E26" s="94">
        <v>6.2838199999999995</v>
      </c>
      <c r="F26" s="101">
        <v>3.5965E-07</v>
      </c>
      <c r="G26" s="101">
        <v>0.0032146</v>
      </c>
      <c r="H26" s="101">
        <v>0.00028573</v>
      </c>
      <c r="I26" s="100">
        <v>0.8222</v>
      </c>
      <c r="J26" s="101">
        <v>2.4997E-06</v>
      </c>
      <c r="K26" s="100">
        <f t="shared" si="0"/>
        <v>6.950368413735576</v>
      </c>
      <c r="L26" s="99">
        <v>24</v>
      </c>
    </row>
    <row r="27" spans="1:12" ht="16.5">
      <c r="A27" s="33" t="s">
        <v>133</v>
      </c>
      <c r="B27" s="93">
        <v>120.3749</v>
      </c>
      <c r="C27" s="93">
        <v>26.3250333333333</v>
      </c>
      <c r="D27" s="95" t="s">
        <v>335</v>
      </c>
      <c r="E27" s="94">
        <v>6.1635800000000005</v>
      </c>
      <c r="F27" s="101">
        <v>5.4108E-07</v>
      </c>
      <c r="G27" s="101">
        <v>0.0057209</v>
      </c>
      <c r="H27" s="101">
        <v>0.0004718</v>
      </c>
      <c r="I27" s="100">
        <v>0.8351</v>
      </c>
      <c r="J27" s="101">
        <v>3.9553E-06</v>
      </c>
      <c r="K27" s="100">
        <f t="shared" si="0"/>
        <v>7.310009610408812</v>
      </c>
      <c r="L27" s="99">
        <v>12</v>
      </c>
    </row>
    <row r="28" spans="1:12" ht="16.5">
      <c r="A28" s="33" t="s">
        <v>134</v>
      </c>
      <c r="B28" s="93">
        <v>120.241016666667</v>
      </c>
      <c r="C28" s="93">
        <v>26.39985</v>
      </c>
      <c r="D28" s="95" t="s">
        <v>335</v>
      </c>
      <c r="E28" s="94">
        <v>6.0435</v>
      </c>
      <c r="F28" s="101">
        <v>6.1967E-07</v>
      </c>
      <c r="G28" s="101">
        <v>0.0068503</v>
      </c>
      <c r="H28" s="101">
        <v>0.00058344</v>
      </c>
      <c r="I28" s="100">
        <v>0.8297</v>
      </c>
      <c r="J28" s="101">
        <v>4.1586E-06</v>
      </c>
      <c r="K28" s="100">
        <f t="shared" si="0"/>
        <v>6.710991334097181</v>
      </c>
      <c r="L28" s="99">
        <v>4</v>
      </c>
    </row>
    <row r="29" spans="1:12" ht="16.5">
      <c r="A29" s="33" t="s">
        <v>135</v>
      </c>
      <c r="B29" s="93">
        <v>120.250716666667</v>
      </c>
      <c r="C29" s="93">
        <v>26.2524</v>
      </c>
      <c r="D29" s="95" t="s">
        <v>335</v>
      </c>
      <c r="E29" s="94">
        <v>5.694659999999999</v>
      </c>
      <c r="F29" s="101">
        <v>6.2427E-07</v>
      </c>
      <c r="G29" s="101">
        <v>0.00727</v>
      </c>
      <c r="H29" s="101">
        <v>0.00058572</v>
      </c>
      <c r="I29" s="100">
        <v>0.8389</v>
      </c>
      <c r="J29" s="101">
        <v>4.1707E-06</v>
      </c>
      <c r="K29" s="100">
        <f t="shared" si="0"/>
        <v>6.680923318435933</v>
      </c>
      <c r="L29" s="99">
        <v>3</v>
      </c>
    </row>
    <row r="30" spans="1:12" ht="16.5">
      <c r="A30" s="33" t="s">
        <v>136</v>
      </c>
      <c r="B30" s="93">
        <v>120.243833333333</v>
      </c>
      <c r="C30" s="93">
        <v>26.1837333333333</v>
      </c>
      <c r="D30" s="95" t="s">
        <v>335</v>
      </c>
      <c r="E30" s="94">
        <v>5.66874</v>
      </c>
      <c r="F30" s="101">
        <v>5.3539E-07</v>
      </c>
      <c r="G30" s="101">
        <v>0.0052767</v>
      </c>
      <c r="H30" s="101">
        <v>0.00046721</v>
      </c>
      <c r="I30" s="100">
        <v>0.8229</v>
      </c>
      <c r="J30" s="101">
        <v>3.7685E-06</v>
      </c>
      <c r="K30" s="100">
        <f t="shared" si="0"/>
        <v>7.038794150058835</v>
      </c>
      <c r="L30" s="99">
        <v>13</v>
      </c>
    </row>
    <row r="31" spans="1:12" ht="16.5">
      <c r="A31" s="153" t="s">
        <v>137</v>
      </c>
      <c r="B31" s="93">
        <v>120.096116666667</v>
      </c>
      <c r="C31" s="93">
        <v>26.1348</v>
      </c>
      <c r="D31" s="95" t="s">
        <v>335</v>
      </c>
      <c r="E31" s="94">
        <v>5.25056</v>
      </c>
      <c r="F31" s="101">
        <v>5.9613E-07</v>
      </c>
      <c r="G31" s="101">
        <v>0.0062075</v>
      </c>
      <c r="H31" s="101">
        <v>0.00054013</v>
      </c>
      <c r="I31" s="100">
        <v>0.826</v>
      </c>
      <c r="J31" s="101">
        <v>3.7815E-06</v>
      </c>
      <c r="K31" s="100">
        <f t="shared" si="0"/>
        <v>6.343415026923658</v>
      </c>
      <c r="L31" s="99">
        <v>10</v>
      </c>
    </row>
    <row r="32" spans="1:12" ht="16.5">
      <c r="A32" s="33" t="s">
        <v>138</v>
      </c>
      <c r="B32" s="93">
        <v>119.9981</v>
      </c>
      <c r="C32" s="93">
        <v>26.0498</v>
      </c>
      <c r="D32" s="95" t="s">
        <v>335</v>
      </c>
      <c r="E32" s="94">
        <v>5.99226</v>
      </c>
      <c r="F32" s="101">
        <v>5.9827E-07</v>
      </c>
      <c r="G32" s="101">
        <v>0.0065084</v>
      </c>
      <c r="H32" s="101">
        <v>0.00057908</v>
      </c>
      <c r="I32" s="100">
        <v>0.8221</v>
      </c>
      <c r="J32" s="101">
        <v>3.7538E-06</v>
      </c>
      <c r="K32" s="100">
        <f t="shared" si="0"/>
        <v>6.274424590903773</v>
      </c>
      <c r="L32" s="99">
        <v>8</v>
      </c>
    </row>
    <row r="33" spans="1:12" ht="16.5">
      <c r="A33" s="33" t="s">
        <v>139</v>
      </c>
      <c r="B33" s="93">
        <v>120.097716666667</v>
      </c>
      <c r="C33" s="93">
        <v>25.9674</v>
      </c>
      <c r="D33" s="95" t="s">
        <v>335</v>
      </c>
      <c r="E33" s="94">
        <v>5.9345099999999995</v>
      </c>
      <c r="F33" s="101">
        <v>5.864E-07</v>
      </c>
      <c r="G33" s="101">
        <v>0.0060121</v>
      </c>
      <c r="H33" s="101">
        <v>0.0005265</v>
      </c>
      <c r="I33" s="100">
        <v>0.8249</v>
      </c>
      <c r="J33" s="101">
        <v>3.7056E-06</v>
      </c>
      <c r="K33" s="100">
        <f t="shared" si="0"/>
        <v>6.319236016371078</v>
      </c>
      <c r="L33" s="99">
        <v>11</v>
      </c>
    </row>
    <row r="34" spans="1:12" ht="16.5">
      <c r="A34" s="33" t="s">
        <v>140</v>
      </c>
      <c r="B34" s="93">
        <v>120.150766666667</v>
      </c>
      <c r="C34" s="93">
        <v>25.8486</v>
      </c>
      <c r="D34" s="95" t="s">
        <v>335</v>
      </c>
      <c r="E34" s="94">
        <v>6.380249999999999</v>
      </c>
      <c r="F34" s="101">
        <v>5.2741E-07</v>
      </c>
      <c r="G34" s="101">
        <v>0.0051059</v>
      </c>
      <c r="H34" s="101">
        <v>0.00042765</v>
      </c>
      <c r="I34" s="100">
        <v>0.8325</v>
      </c>
      <c r="J34" s="101">
        <v>3.4271E-06</v>
      </c>
      <c r="K34" s="100">
        <f t="shared" si="0"/>
        <v>6.4979806981285915</v>
      </c>
      <c r="L34" s="99">
        <v>14</v>
      </c>
    </row>
    <row r="35" spans="1:12" ht="16.5">
      <c r="A35" s="33" t="s">
        <v>141</v>
      </c>
      <c r="B35" s="93">
        <v>120.150416666667</v>
      </c>
      <c r="C35" s="93">
        <v>25.7326666666667</v>
      </c>
      <c r="D35" s="95" t="s">
        <v>335</v>
      </c>
      <c r="E35" s="94">
        <v>6.73062</v>
      </c>
      <c r="F35" s="101">
        <v>3.8704E-07</v>
      </c>
      <c r="G35" s="101">
        <v>0.003815</v>
      </c>
      <c r="H35" s="101">
        <v>0.00033622</v>
      </c>
      <c r="I35" s="100">
        <v>0.8237</v>
      </c>
      <c r="J35" s="101">
        <v>2.8192E-06</v>
      </c>
      <c r="K35" s="100">
        <f t="shared" si="0"/>
        <v>7.284001653575858</v>
      </c>
      <c r="L35" s="99">
        <v>20</v>
      </c>
    </row>
    <row r="36" spans="1:12" ht="16.5">
      <c r="A36" s="33" t="s">
        <v>142</v>
      </c>
      <c r="B36" s="93">
        <v>120.1484</v>
      </c>
      <c r="C36" s="93">
        <v>25.61745</v>
      </c>
      <c r="D36" s="95" t="s">
        <v>335</v>
      </c>
      <c r="E36" s="94">
        <v>7.603630000000001</v>
      </c>
      <c r="F36" s="101">
        <v>3.3011E-07</v>
      </c>
      <c r="G36" s="101">
        <v>0.0032258</v>
      </c>
      <c r="H36" s="101">
        <v>0.00028486</v>
      </c>
      <c r="I36" s="100">
        <v>0.8234</v>
      </c>
      <c r="J36" s="101">
        <v>2.3138E-06</v>
      </c>
      <c r="K36" s="100">
        <f t="shared" si="0"/>
        <v>7.0091787585956205</v>
      </c>
      <c r="L36" s="99">
        <v>33</v>
      </c>
    </row>
    <row r="37" spans="1:12" ht="16.5">
      <c r="A37" s="33" t="s">
        <v>143</v>
      </c>
      <c r="B37" s="93">
        <v>120.1504</v>
      </c>
      <c r="C37" s="93">
        <v>25.4998166666667</v>
      </c>
      <c r="D37" s="95" t="s">
        <v>335</v>
      </c>
      <c r="E37" s="94">
        <v>8.29916</v>
      </c>
      <c r="F37" s="101">
        <v>3.2112E-07</v>
      </c>
      <c r="G37" s="101">
        <v>0.0030349</v>
      </c>
      <c r="H37" s="101">
        <v>0.00025798</v>
      </c>
      <c r="I37" s="100">
        <v>0.83</v>
      </c>
      <c r="J37" s="101">
        <v>1.8927E-06</v>
      </c>
      <c r="K37" s="100">
        <f t="shared" si="0"/>
        <v>5.8940582959641254</v>
      </c>
      <c r="L37" s="99">
        <v>34</v>
      </c>
    </row>
    <row r="38" spans="1:12" ht="16.5">
      <c r="A38" s="33" t="s">
        <v>144</v>
      </c>
      <c r="B38" s="93">
        <v>120.87705</v>
      </c>
      <c r="C38" s="93">
        <v>26.4058833333333</v>
      </c>
      <c r="D38" s="95" t="s">
        <v>335</v>
      </c>
      <c r="E38" s="94">
        <v>7.20773</v>
      </c>
      <c r="F38" s="101">
        <v>2.8997E-07</v>
      </c>
      <c r="G38" s="101">
        <v>0.0023899</v>
      </c>
      <c r="H38" s="101">
        <v>0.0001848</v>
      </c>
      <c r="I38" s="100">
        <v>0.8454</v>
      </c>
      <c r="J38" s="101">
        <v>2.0573E-06</v>
      </c>
      <c r="K38" s="100">
        <f t="shared" si="0"/>
        <v>7.094871883298273</v>
      </c>
      <c r="L38" s="99">
        <v>40</v>
      </c>
    </row>
    <row r="39" spans="1:12" ht="16.5">
      <c r="A39" s="33" t="s">
        <v>145</v>
      </c>
      <c r="B39" s="93">
        <v>120.9702</v>
      </c>
      <c r="C39" s="93">
        <v>26.52845</v>
      </c>
      <c r="D39" s="95" t="s">
        <v>335</v>
      </c>
      <c r="E39" s="94">
        <v>7.81501</v>
      </c>
      <c r="F39" s="101">
        <v>2.9367E-07</v>
      </c>
      <c r="G39" s="101">
        <v>0.0023997</v>
      </c>
      <c r="H39" s="101">
        <v>0.00018541</v>
      </c>
      <c r="I39" s="100">
        <v>0.8455</v>
      </c>
      <c r="J39" s="101">
        <v>2.0904E-06</v>
      </c>
      <c r="K39" s="100">
        <f t="shared" si="0"/>
        <v>7.1181938911022575</v>
      </c>
      <c r="L39" s="99">
        <v>39</v>
      </c>
    </row>
    <row r="40" spans="1:12" ht="16.5">
      <c r="A40" s="33" t="s">
        <v>146</v>
      </c>
      <c r="B40" s="93">
        <v>120.823083333333</v>
      </c>
      <c r="C40" s="93">
        <v>26.7297</v>
      </c>
      <c r="D40" s="95" t="s">
        <v>335</v>
      </c>
      <c r="E40" s="94">
        <v>6.97445</v>
      </c>
      <c r="F40" s="101">
        <v>4.8463E-07</v>
      </c>
      <c r="G40" s="101">
        <v>0.004736</v>
      </c>
      <c r="H40" s="101">
        <v>0.00038003</v>
      </c>
      <c r="I40" s="100">
        <v>0.8395</v>
      </c>
      <c r="J40" s="101">
        <v>3.3333E-06</v>
      </c>
      <c r="K40" s="100">
        <f t="shared" si="0"/>
        <v>6.87803066256732</v>
      </c>
      <c r="L40" s="99">
        <v>16</v>
      </c>
    </row>
    <row r="41" spans="1:12" ht="16.5">
      <c r="A41" s="33" t="s">
        <v>147</v>
      </c>
      <c r="B41" s="93">
        <v>120.599666666667</v>
      </c>
      <c r="C41" s="93">
        <v>26.80095</v>
      </c>
      <c r="D41" s="95" t="s">
        <v>335</v>
      </c>
      <c r="E41" s="94">
        <v>7.56181</v>
      </c>
      <c r="F41" s="101">
        <v>6.2882E-07</v>
      </c>
      <c r="G41" s="101">
        <v>0.0062821</v>
      </c>
      <c r="H41" s="101">
        <v>0.00051707</v>
      </c>
      <c r="I41" s="100">
        <v>0.8354</v>
      </c>
      <c r="J41" s="101">
        <v>3.8056E-06</v>
      </c>
      <c r="K41" s="100">
        <f t="shared" si="0"/>
        <v>6.051970357176934</v>
      </c>
      <c r="L41" s="99">
        <v>2</v>
      </c>
    </row>
    <row r="42" spans="1:12" ht="16.5">
      <c r="A42" s="33" t="s">
        <v>148</v>
      </c>
      <c r="B42" s="93">
        <v>120.750866666667</v>
      </c>
      <c r="C42" s="93">
        <v>27.0000666666667</v>
      </c>
      <c r="D42" s="95" t="s">
        <v>335</v>
      </c>
      <c r="E42" s="94">
        <v>7.53944</v>
      </c>
      <c r="F42" s="101">
        <v>6.1477E-07</v>
      </c>
      <c r="G42" s="101">
        <v>0.0063356</v>
      </c>
      <c r="H42" s="101">
        <v>0.00051682</v>
      </c>
      <c r="I42" s="100">
        <v>0.8369</v>
      </c>
      <c r="J42" s="101">
        <v>3.6002E-06</v>
      </c>
      <c r="K42" s="100">
        <f t="shared" si="0"/>
        <v>5.856173853636319</v>
      </c>
      <c r="L42" s="99">
        <v>6</v>
      </c>
    </row>
    <row r="43" spans="1:12" ht="16.5">
      <c r="A43" s="153" t="s">
        <v>149</v>
      </c>
      <c r="B43" s="93">
        <v>120.90395</v>
      </c>
      <c r="C43" s="93">
        <v>27.2006166666667</v>
      </c>
      <c r="D43" s="95" t="s">
        <v>335</v>
      </c>
      <c r="E43" s="94">
        <v>7.26553</v>
      </c>
      <c r="F43" s="101">
        <v>6.3313E-07</v>
      </c>
      <c r="G43" s="101">
        <v>0.0071084</v>
      </c>
      <c r="H43" s="101">
        <v>0.00060064</v>
      </c>
      <c r="I43" s="100">
        <v>0.831</v>
      </c>
      <c r="J43" s="101">
        <v>4.1164E-06</v>
      </c>
      <c r="K43" s="100">
        <f t="shared" si="0"/>
        <v>6.501666324451534</v>
      </c>
      <c r="L43" s="99">
        <v>1</v>
      </c>
    </row>
    <row r="44" spans="1:12" ht="16.5">
      <c r="A44" s="33" t="s">
        <v>150</v>
      </c>
      <c r="B44" s="93">
        <v>121.1517</v>
      </c>
      <c r="C44" s="93">
        <v>27.4297666666667</v>
      </c>
      <c r="D44" s="95" t="s">
        <v>335</v>
      </c>
      <c r="E44" s="94">
        <v>7.860180000000001</v>
      </c>
      <c r="F44" s="101">
        <v>6.1767E-07</v>
      </c>
      <c r="G44" s="101">
        <v>0.0070204</v>
      </c>
      <c r="H44" s="101">
        <v>0.00058205</v>
      </c>
      <c r="I44" s="100">
        <v>0.8342</v>
      </c>
      <c r="J44" s="101">
        <v>3.9649E-06</v>
      </c>
      <c r="K44" s="100">
        <f t="shared" si="0"/>
        <v>6.4191234801754975</v>
      </c>
      <c r="L44" s="99">
        <v>5</v>
      </c>
    </row>
    <row r="45" spans="1:12" ht="16.5">
      <c r="A45" s="33" t="s">
        <v>151</v>
      </c>
      <c r="B45" s="93">
        <v>121.3353</v>
      </c>
      <c r="C45" s="93">
        <v>27.6998166666667</v>
      </c>
      <c r="D45" s="95" t="s">
        <v>335</v>
      </c>
      <c r="E45" s="94">
        <v>8.441279999999999</v>
      </c>
      <c r="F45" s="101">
        <v>5.9766E-07</v>
      </c>
      <c r="G45" s="101">
        <v>0.0065683</v>
      </c>
      <c r="H45" s="101">
        <v>0.00056692</v>
      </c>
      <c r="I45" s="100">
        <v>0.8274</v>
      </c>
      <c r="J45" s="101">
        <v>3.2007E-06</v>
      </c>
      <c r="K45" s="100">
        <f t="shared" si="0"/>
        <v>5.355386005421143</v>
      </c>
      <c r="L45" s="99">
        <v>9</v>
      </c>
    </row>
    <row r="46" spans="1:12" ht="16.5">
      <c r="A46" s="33" t="s">
        <v>152</v>
      </c>
      <c r="B46" s="93">
        <v>121.602966666667</v>
      </c>
      <c r="C46" s="93">
        <v>27.9167833333333</v>
      </c>
      <c r="D46" s="95" t="s">
        <v>335</v>
      </c>
      <c r="E46" s="94">
        <v>8.44342</v>
      </c>
      <c r="F46" s="101">
        <v>6.0698E-07</v>
      </c>
      <c r="G46" s="101">
        <v>0.0068475</v>
      </c>
      <c r="H46" s="101">
        <v>0.00056204</v>
      </c>
      <c r="I46" s="100">
        <v>0.8358</v>
      </c>
      <c r="J46" s="101">
        <v>3.557E-06</v>
      </c>
      <c r="K46" s="100">
        <f t="shared" si="0"/>
        <v>5.860160137072061</v>
      </c>
      <c r="L46" s="99">
        <v>7</v>
      </c>
    </row>
    <row r="47" spans="1:12" ht="16.5">
      <c r="A47" s="33" t="s">
        <v>153</v>
      </c>
      <c r="B47" s="93">
        <v>122.0042</v>
      </c>
      <c r="C47" s="93">
        <v>27.8042833333333</v>
      </c>
      <c r="D47" s="95" t="s">
        <v>335</v>
      </c>
      <c r="E47" s="94">
        <v>7.933519999999999</v>
      </c>
      <c r="F47" s="101">
        <v>5.0671E-07</v>
      </c>
      <c r="G47" s="101">
        <v>0.0052405</v>
      </c>
      <c r="H47" s="101">
        <v>0.00043669</v>
      </c>
      <c r="I47" s="100">
        <v>0.8333</v>
      </c>
      <c r="J47" s="101">
        <v>3.5164E-06</v>
      </c>
      <c r="K47" s="100">
        <f t="shared" si="0"/>
        <v>6.939669633518186</v>
      </c>
      <c r="L47" s="99">
        <v>15</v>
      </c>
    </row>
    <row r="48" spans="1:12" ht="16.5">
      <c r="A48" s="33" t="s">
        <v>154</v>
      </c>
      <c r="B48" s="93">
        <v>121.703116666667</v>
      </c>
      <c r="C48" s="93">
        <v>27.5043333333333</v>
      </c>
      <c r="D48" s="95" t="s">
        <v>335</v>
      </c>
      <c r="E48" s="94">
        <v>7.47722</v>
      </c>
      <c r="F48" s="101">
        <v>3.718E-07</v>
      </c>
      <c r="G48" s="101">
        <v>0.0034489</v>
      </c>
      <c r="H48" s="101">
        <v>0.00028721</v>
      </c>
      <c r="I48" s="100">
        <v>0.8334</v>
      </c>
      <c r="J48" s="101">
        <v>2.8066E-06</v>
      </c>
      <c r="K48" s="100">
        <f t="shared" si="0"/>
        <v>7.548682087143626</v>
      </c>
      <c r="L48" s="99">
        <v>22</v>
      </c>
    </row>
    <row r="49" spans="1:12" ht="16.5">
      <c r="A49" s="33" t="s">
        <v>155</v>
      </c>
      <c r="B49" s="93">
        <v>121.496883333333</v>
      </c>
      <c r="C49" s="93">
        <v>27.2971</v>
      </c>
      <c r="D49" s="95" t="s">
        <v>335</v>
      </c>
      <c r="E49" s="94">
        <v>7.89917</v>
      </c>
      <c r="F49" s="101">
        <v>4.5828E-07</v>
      </c>
      <c r="G49" s="101">
        <v>0.0044945</v>
      </c>
      <c r="H49" s="101">
        <v>0.000357</v>
      </c>
      <c r="I49" s="100">
        <v>0.8411</v>
      </c>
      <c r="J49" s="101">
        <v>3.0703E-06</v>
      </c>
      <c r="K49" s="100">
        <f t="shared" si="0"/>
        <v>6.699615955311164</v>
      </c>
      <c r="L49" s="99">
        <v>18</v>
      </c>
    </row>
    <row r="50" spans="1:12" ht="16.5">
      <c r="A50" s="33" t="s">
        <v>156</v>
      </c>
      <c r="B50" s="93">
        <v>121.354983333333</v>
      </c>
      <c r="C50" s="93">
        <v>27.1049</v>
      </c>
      <c r="D50" s="95" t="s">
        <v>335</v>
      </c>
      <c r="E50" s="94">
        <v>7.899819999999999</v>
      </c>
      <c r="F50" s="101">
        <v>3.7849E-07</v>
      </c>
      <c r="G50" s="101">
        <v>0.0033648</v>
      </c>
      <c r="H50" s="101">
        <v>0.00028798</v>
      </c>
      <c r="I50" s="100">
        <v>0.8288</v>
      </c>
      <c r="J50" s="101">
        <v>2.7042E-06</v>
      </c>
      <c r="K50" s="100">
        <f t="shared" si="0"/>
        <v>7.144706597268091</v>
      </c>
      <c r="L50" s="99">
        <v>21</v>
      </c>
    </row>
    <row r="51" spans="1:12" ht="16.5">
      <c r="A51" s="33" t="s">
        <v>157</v>
      </c>
      <c r="B51" s="93">
        <v>121.251616666667</v>
      </c>
      <c r="C51" s="93">
        <v>26.94175</v>
      </c>
      <c r="D51" s="95" t="s">
        <v>335</v>
      </c>
      <c r="E51" s="94">
        <v>8.420770000000001</v>
      </c>
      <c r="F51" s="101">
        <v>3.3726E-07</v>
      </c>
      <c r="G51" s="101">
        <v>0.0032014</v>
      </c>
      <c r="H51" s="101">
        <v>0.0002688</v>
      </c>
      <c r="I51" s="100">
        <v>0.8321</v>
      </c>
      <c r="J51" s="101">
        <v>2.5369E-06</v>
      </c>
      <c r="K51" s="100">
        <f t="shared" si="0"/>
        <v>7.5220897823637545</v>
      </c>
      <c r="L51" s="99">
        <v>31</v>
      </c>
    </row>
    <row r="52" spans="1:12" ht="16.5">
      <c r="A52" s="33" t="s">
        <v>158</v>
      </c>
      <c r="B52" s="93">
        <v>121.128766666667</v>
      </c>
      <c r="C52" s="93">
        <v>26.7739</v>
      </c>
      <c r="D52" s="95" t="s">
        <v>335</v>
      </c>
      <c r="E52" s="94">
        <v>8.501740000000002</v>
      </c>
      <c r="F52" s="101">
        <v>2.8994E-07</v>
      </c>
      <c r="G52" s="101">
        <v>0.0025296</v>
      </c>
      <c r="H52" s="101">
        <v>0.0002116</v>
      </c>
      <c r="I52" s="100">
        <v>0.8327</v>
      </c>
      <c r="J52" s="101">
        <v>2.0102E-06</v>
      </c>
      <c r="K52" s="100">
        <f t="shared" si="0"/>
        <v>6.9331585845347306</v>
      </c>
      <c r="L52" s="99">
        <v>41</v>
      </c>
    </row>
    <row r="53" spans="1:12" ht="16.5">
      <c r="A53" s="146" t="s">
        <v>199</v>
      </c>
      <c r="B53" s="96"/>
      <c r="C53" s="96"/>
      <c r="D53" s="97"/>
      <c r="E53" s="98"/>
      <c r="F53" s="103" t="s">
        <v>273</v>
      </c>
      <c r="G53" s="103" t="s">
        <v>275</v>
      </c>
      <c r="H53" s="103" t="s">
        <v>277</v>
      </c>
      <c r="I53" s="104" t="s">
        <v>219</v>
      </c>
      <c r="J53" s="103" t="s">
        <v>279</v>
      </c>
      <c r="K53" s="104" t="s">
        <v>220</v>
      </c>
      <c r="L53" s="102"/>
    </row>
    <row r="54" spans="1:12" ht="16.5">
      <c r="A54" s="146" t="s">
        <v>271</v>
      </c>
      <c r="B54" s="96"/>
      <c r="C54" s="96"/>
      <c r="D54" s="97"/>
      <c r="E54" s="98"/>
      <c r="F54" s="174">
        <f aca="true" t="shared" si="1" ref="F54:K54">AVERAGE(F2:F52)</f>
        <v>4.0388647058823527E-07</v>
      </c>
      <c r="G54" s="174">
        <f t="shared" si="1"/>
        <v>0.003916062745098039</v>
      </c>
      <c r="H54" s="174">
        <f t="shared" si="1"/>
        <v>0.00032884784313725484</v>
      </c>
      <c r="I54" s="175">
        <f t="shared" si="1"/>
        <v>0.8327529411764706</v>
      </c>
      <c r="J54" s="174">
        <f t="shared" si="1"/>
        <v>2.695576470588236E-06</v>
      </c>
      <c r="K54" s="175">
        <f t="shared" si="1"/>
        <v>6.734504429491895</v>
      </c>
      <c r="L54" s="102"/>
    </row>
    <row r="55" spans="1:12" ht="16.5">
      <c r="A55" s="176" t="s">
        <v>244</v>
      </c>
      <c r="B55" s="71"/>
      <c r="C55" s="71"/>
      <c r="D55" s="72"/>
      <c r="E55" s="73"/>
      <c r="F55" s="103">
        <f aca="true" t="shared" si="2" ref="F55:K55">STDEV(F2:F52)</f>
        <v>1.3431435784492332E-07</v>
      </c>
      <c r="G55" s="103">
        <f t="shared" si="2"/>
        <v>0.0016987660505155835</v>
      </c>
      <c r="H55" s="103">
        <f t="shared" si="2"/>
        <v>0.00014514546880028636</v>
      </c>
      <c r="I55" s="104">
        <f t="shared" si="2"/>
        <v>0.00726937006737658</v>
      </c>
      <c r="J55" s="103">
        <f t="shared" si="2"/>
        <v>8.624162105592023E-07</v>
      </c>
      <c r="K55" s="104">
        <f t="shared" si="2"/>
        <v>0.9125765462301793</v>
      </c>
      <c r="L55" s="105"/>
    </row>
    <row r="56" spans="1:12" ht="16.5">
      <c r="A56" s="70"/>
      <c r="B56" s="71"/>
      <c r="C56" s="71"/>
      <c r="D56" s="72"/>
      <c r="E56" s="73"/>
      <c r="F56" s="107"/>
      <c r="G56" s="107"/>
      <c r="H56" s="107"/>
      <c r="I56" s="106"/>
      <c r="J56" s="107"/>
      <c r="K56" s="106"/>
      <c r="L56" s="105"/>
    </row>
    <row r="57" spans="1:12" ht="16.5">
      <c r="A57" s="70"/>
      <c r="B57" s="71"/>
      <c r="C57" s="71"/>
      <c r="D57" s="72"/>
      <c r="E57" s="73"/>
      <c r="F57" s="107"/>
      <c r="G57" s="107"/>
      <c r="H57" s="107"/>
      <c r="I57" s="106"/>
      <c r="J57" s="107"/>
      <c r="K57" s="106"/>
      <c r="L57" s="105"/>
    </row>
    <row r="58" spans="1:12" ht="16.5">
      <c r="A58" s="70"/>
      <c r="B58" s="71"/>
      <c r="C58" s="71"/>
      <c r="D58" s="72"/>
      <c r="E58" s="73"/>
      <c r="F58" s="107"/>
      <c r="G58" s="107"/>
      <c r="H58" s="107"/>
      <c r="I58" s="106"/>
      <c r="J58" s="107"/>
      <c r="K58" s="106"/>
      <c r="L58" s="105"/>
    </row>
    <row r="59" spans="1:12" ht="16.5">
      <c r="A59" s="70"/>
      <c r="B59" s="71"/>
      <c r="C59" s="71"/>
      <c r="D59" s="72"/>
      <c r="E59" s="73"/>
      <c r="F59" s="107"/>
      <c r="G59" s="107"/>
      <c r="H59" s="107"/>
      <c r="I59" s="106"/>
      <c r="J59" s="107"/>
      <c r="K59" s="106"/>
      <c r="L59" s="105"/>
    </row>
    <row r="60" spans="1:12" ht="16.5">
      <c r="A60" s="70"/>
      <c r="B60" s="71"/>
      <c r="C60" s="71"/>
      <c r="D60" s="72"/>
      <c r="E60" s="73"/>
      <c r="F60" s="107"/>
      <c r="G60" s="107"/>
      <c r="H60" s="107"/>
      <c r="I60" s="106"/>
      <c r="J60" s="107"/>
      <c r="K60" s="106"/>
      <c r="L60" s="105"/>
    </row>
    <row r="61" spans="1:12" ht="16.5">
      <c r="A61" s="70"/>
      <c r="B61" s="71"/>
      <c r="C61" s="71"/>
      <c r="D61" s="72"/>
      <c r="E61" s="73"/>
      <c r="F61" s="107"/>
      <c r="G61" s="107"/>
      <c r="H61" s="107"/>
      <c r="I61" s="106"/>
      <c r="J61" s="107"/>
      <c r="K61" s="106"/>
      <c r="L61" s="105"/>
    </row>
    <row r="62" spans="1:12" ht="16.5">
      <c r="A62" s="70"/>
      <c r="B62" s="71"/>
      <c r="C62" s="71"/>
      <c r="D62" s="72"/>
      <c r="E62" s="73"/>
      <c r="F62" s="107"/>
      <c r="G62" s="107"/>
      <c r="H62" s="107"/>
      <c r="I62" s="106"/>
      <c r="J62" s="107"/>
      <c r="K62" s="106"/>
      <c r="L62" s="105"/>
    </row>
    <row r="63" spans="1:12" ht="16.5">
      <c r="A63" s="70"/>
      <c r="B63" s="71"/>
      <c r="C63" s="71"/>
      <c r="D63" s="72"/>
      <c r="E63" s="73"/>
      <c r="F63" s="107"/>
      <c r="G63" s="107"/>
      <c r="H63" s="107"/>
      <c r="I63" s="106"/>
      <c r="J63" s="107"/>
      <c r="K63" s="106"/>
      <c r="L63" s="105"/>
    </row>
    <row r="64" spans="1:12" ht="16.5">
      <c r="A64" s="70"/>
      <c r="B64" s="71"/>
      <c r="C64" s="71"/>
      <c r="D64" s="72"/>
      <c r="E64" s="73"/>
      <c r="F64" s="107"/>
      <c r="G64" s="107"/>
      <c r="H64" s="107"/>
      <c r="I64" s="106"/>
      <c r="J64" s="107"/>
      <c r="K64" s="106"/>
      <c r="L64" s="105"/>
    </row>
    <row r="65" spans="1:12" ht="16.5">
      <c r="A65" s="70"/>
      <c r="B65" s="71"/>
      <c r="C65" s="71"/>
      <c r="D65" s="72"/>
      <c r="E65" s="73"/>
      <c r="F65" s="107"/>
      <c r="G65" s="107"/>
      <c r="H65" s="107"/>
      <c r="I65" s="106"/>
      <c r="J65" s="107"/>
      <c r="K65" s="106"/>
      <c r="L65" s="105"/>
    </row>
    <row r="66" spans="1:12" ht="16.5">
      <c r="A66" s="70"/>
      <c r="B66" s="71"/>
      <c r="C66" s="71"/>
      <c r="D66" s="72"/>
      <c r="E66" s="73"/>
      <c r="F66" s="107"/>
      <c r="G66" s="107"/>
      <c r="H66" s="107"/>
      <c r="I66" s="106"/>
      <c r="J66" s="107"/>
      <c r="K66" s="106"/>
      <c r="L66" s="105"/>
    </row>
    <row r="67" spans="1:12" ht="16.5">
      <c r="A67" s="70"/>
      <c r="B67" s="71"/>
      <c r="C67" s="71"/>
      <c r="D67" s="72"/>
      <c r="E67" s="73"/>
      <c r="F67" s="107"/>
      <c r="G67" s="107"/>
      <c r="H67" s="107"/>
      <c r="I67" s="106"/>
      <c r="J67" s="107"/>
      <c r="K67" s="106"/>
      <c r="L67" s="105"/>
    </row>
    <row r="68" spans="1:12" ht="16.5">
      <c r="A68" s="70"/>
      <c r="B68" s="71"/>
      <c r="C68" s="71"/>
      <c r="D68" s="72"/>
      <c r="E68" s="73"/>
      <c r="F68" s="107"/>
      <c r="G68" s="107"/>
      <c r="H68" s="107"/>
      <c r="I68" s="106"/>
      <c r="J68" s="107"/>
      <c r="K68" s="106"/>
      <c r="L68" s="105"/>
    </row>
    <row r="69" spans="1:12" ht="16.5">
      <c r="A69" s="70"/>
      <c r="B69" s="71"/>
      <c r="C69" s="71"/>
      <c r="D69" s="72"/>
      <c r="E69" s="73"/>
      <c r="F69" s="107"/>
      <c r="G69" s="107"/>
      <c r="H69" s="107"/>
      <c r="I69" s="106"/>
      <c r="J69" s="107"/>
      <c r="K69" s="106"/>
      <c r="L69" s="105"/>
    </row>
    <row r="70" spans="1:12" ht="16.5">
      <c r="A70" s="70"/>
      <c r="B70" s="71"/>
      <c r="C70" s="71"/>
      <c r="D70" s="72"/>
      <c r="E70" s="73"/>
      <c r="F70" s="107"/>
      <c r="G70" s="107"/>
      <c r="H70" s="107"/>
      <c r="I70" s="106"/>
      <c r="J70" s="107"/>
      <c r="K70" s="106"/>
      <c r="L70" s="105"/>
    </row>
    <row r="71" spans="1:12" ht="16.5">
      <c r="A71" s="70"/>
      <c r="B71" s="71"/>
      <c r="C71" s="71"/>
      <c r="D71" s="72"/>
      <c r="E71" s="73"/>
      <c r="F71" s="107"/>
      <c r="G71" s="107"/>
      <c r="H71" s="107"/>
      <c r="I71" s="106"/>
      <c r="J71" s="107"/>
      <c r="K71" s="106"/>
      <c r="L71" s="105"/>
    </row>
    <row r="72" spans="1:12" ht="16.5">
      <c r="A72" s="70"/>
      <c r="B72" s="71"/>
      <c r="C72" s="71"/>
      <c r="D72" s="72"/>
      <c r="E72" s="73"/>
      <c r="F72" s="107"/>
      <c r="G72" s="107"/>
      <c r="H72" s="107"/>
      <c r="I72" s="106"/>
      <c r="J72" s="107"/>
      <c r="K72" s="106"/>
      <c r="L72" s="105"/>
    </row>
    <row r="73" spans="1:12" ht="16.5">
      <c r="A73" s="70"/>
      <c r="B73" s="71"/>
      <c r="C73" s="71"/>
      <c r="D73" s="72"/>
      <c r="E73" s="73"/>
      <c r="F73" s="107"/>
      <c r="G73" s="107"/>
      <c r="H73" s="107"/>
      <c r="I73" s="106"/>
      <c r="J73" s="107"/>
      <c r="K73" s="106"/>
      <c r="L73" s="105"/>
    </row>
    <row r="74" spans="1:12" ht="16.5">
      <c r="A74" s="70"/>
      <c r="B74" s="71"/>
      <c r="C74" s="71"/>
      <c r="D74" s="72"/>
      <c r="E74" s="73"/>
      <c r="F74" s="107"/>
      <c r="G74" s="107"/>
      <c r="H74" s="107"/>
      <c r="I74" s="106"/>
      <c r="J74" s="107"/>
      <c r="K74" s="106"/>
      <c r="L74" s="105"/>
    </row>
    <row r="75" spans="1:12" ht="16.5">
      <c r="A75" s="70"/>
      <c r="B75" s="71"/>
      <c r="C75" s="71"/>
      <c r="D75" s="72"/>
      <c r="E75" s="73"/>
      <c r="F75" s="107"/>
      <c r="G75" s="107"/>
      <c r="H75" s="107"/>
      <c r="I75" s="106"/>
      <c r="J75" s="107"/>
      <c r="K75" s="106"/>
      <c r="L75" s="105"/>
    </row>
    <row r="76" spans="1:12" ht="16.5">
      <c r="A76" s="70"/>
      <c r="B76" s="71"/>
      <c r="C76" s="71"/>
      <c r="D76" s="72"/>
      <c r="E76" s="73"/>
      <c r="F76" s="107"/>
      <c r="G76" s="107"/>
      <c r="H76" s="107"/>
      <c r="I76" s="106"/>
      <c r="J76" s="107"/>
      <c r="K76" s="106"/>
      <c r="L76" s="105"/>
    </row>
    <row r="77" spans="1:12" ht="16.5">
      <c r="A77" s="70"/>
      <c r="B77" s="71"/>
      <c r="C77" s="71"/>
      <c r="D77" s="72"/>
      <c r="E77" s="73"/>
      <c r="F77" s="107"/>
      <c r="G77" s="107"/>
      <c r="H77" s="107"/>
      <c r="I77" s="106"/>
      <c r="J77" s="107"/>
      <c r="K77" s="106"/>
      <c r="L77" s="105"/>
    </row>
    <row r="78" spans="1:12" ht="16.5">
      <c r="A78" s="70"/>
      <c r="B78" s="71"/>
      <c r="C78" s="71"/>
      <c r="D78" s="72"/>
      <c r="E78" s="73"/>
      <c r="F78" s="107"/>
      <c r="G78" s="107"/>
      <c r="H78" s="107"/>
      <c r="I78" s="106"/>
      <c r="J78" s="107"/>
      <c r="K78" s="106"/>
      <c r="L78" s="105"/>
    </row>
    <row r="79" spans="1:12" ht="16.5">
      <c r="A79" s="70"/>
      <c r="B79" s="71"/>
      <c r="C79" s="71"/>
      <c r="D79" s="72"/>
      <c r="E79" s="73"/>
      <c r="F79" s="107"/>
      <c r="G79" s="107"/>
      <c r="H79" s="107"/>
      <c r="I79" s="106"/>
      <c r="J79" s="107"/>
      <c r="K79" s="106"/>
      <c r="L79" s="105"/>
    </row>
    <row r="80" spans="1:12" ht="16.5">
      <c r="A80" s="70"/>
      <c r="B80" s="71"/>
      <c r="C80" s="71"/>
      <c r="D80" s="72"/>
      <c r="E80" s="73"/>
      <c r="F80" s="107"/>
      <c r="G80" s="107"/>
      <c r="H80" s="107"/>
      <c r="I80" s="106"/>
      <c r="J80" s="107"/>
      <c r="K80" s="106"/>
      <c r="L80" s="105"/>
    </row>
    <row r="81" spans="1:12" ht="16.5">
      <c r="A81" s="70"/>
      <c r="B81" s="71"/>
      <c r="C81" s="71"/>
      <c r="D81" s="72"/>
      <c r="E81" s="73"/>
      <c r="F81" s="107"/>
      <c r="G81" s="107"/>
      <c r="H81" s="107"/>
      <c r="I81" s="106"/>
      <c r="J81" s="107"/>
      <c r="K81" s="106"/>
      <c r="L81" s="105"/>
    </row>
    <row r="82" spans="1:12" ht="16.5">
      <c r="A82" s="70"/>
      <c r="B82" s="71"/>
      <c r="C82" s="71"/>
      <c r="D82" s="72"/>
      <c r="E82" s="73"/>
      <c r="F82" s="107"/>
      <c r="G82" s="107"/>
      <c r="H82" s="107"/>
      <c r="I82" s="106"/>
      <c r="J82" s="107"/>
      <c r="K82" s="106"/>
      <c r="L82" s="105"/>
    </row>
    <row r="83" spans="1:12" ht="16.5">
      <c r="A83" s="70"/>
      <c r="B83" s="71"/>
      <c r="C83" s="71"/>
      <c r="D83" s="72"/>
      <c r="E83" s="73"/>
      <c r="F83" s="107"/>
      <c r="G83" s="107"/>
      <c r="H83" s="107"/>
      <c r="I83" s="106"/>
      <c r="J83" s="107"/>
      <c r="K83" s="106"/>
      <c r="L83" s="105"/>
    </row>
    <row r="84" spans="1:12" ht="16.5">
      <c r="A84" s="70"/>
      <c r="B84" s="71"/>
      <c r="C84" s="71"/>
      <c r="D84" s="72"/>
      <c r="E84" s="73"/>
      <c r="F84" s="107"/>
      <c r="G84" s="107"/>
      <c r="H84" s="107"/>
      <c r="I84" s="106"/>
      <c r="J84" s="107"/>
      <c r="K84" s="106"/>
      <c r="L84" s="105"/>
    </row>
    <row r="85" spans="1:12" ht="16.5">
      <c r="A85" s="70"/>
      <c r="B85" s="71"/>
      <c r="C85" s="71"/>
      <c r="D85" s="72"/>
      <c r="E85" s="73"/>
      <c r="F85" s="107"/>
      <c r="G85" s="107"/>
      <c r="H85" s="107"/>
      <c r="I85" s="106"/>
      <c r="J85" s="107"/>
      <c r="K85" s="106"/>
      <c r="L85" s="105"/>
    </row>
    <row r="86" spans="1:12" ht="16.5">
      <c r="A86" s="70"/>
      <c r="B86" s="71"/>
      <c r="C86" s="71"/>
      <c r="D86" s="72"/>
      <c r="E86" s="73"/>
      <c r="F86" s="107"/>
      <c r="G86" s="107"/>
      <c r="H86" s="107"/>
      <c r="I86" s="106"/>
      <c r="J86" s="107"/>
      <c r="K86" s="106"/>
      <c r="L86" s="105"/>
    </row>
    <row r="87" spans="1:12" ht="16.5">
      <c r="A87" s="70"/>
      <c r="B87" s="71"/>
      <c r="C87" s="71"/>
      <c r="D87" s="72"/>
      <c r="E87" s="73"/>
      <c r="F87" s="107"/>
      <c r="G87" s="107"/>
      <c r="H87" s="107"/>
      <c r="I87" s="106"/>
      <c r="J87" s="107"/>
      <c r="K87" s="106"/>
      <c r="L87" s="105"/>
    </row>
    <row r="88" spans="1:12" ht="16.5">
      <c r="A88" s="70"/>
      <c r="B88" s="71"/>
      <c r="C88" s="71"/>
      <c r="D88" s="72"/>
      <c r="E88" s="73"/>
      <c r="F88" s="107"/>
      <c r="G88" s="107"/>
      <c r="H88" s="107"/>
      <c r="I88" s="106"/>
      <c r="J88" s="107"/>
      <c r="K88" s="106"/>
      <c r="L88" s="105"/>
    </row>
    <row r="89" spans="1:12" ht="16.5">
      <c r="A89" s="70"/>
      <c r="B89" s="71"/>
      <c r="C89" s="71"/>
      <c r="D89" s="72"/>
      <c r="E89" s="73"/>
      <c r="F89" s="107"/>
      <c r="G89" s="107"/>
      <c r="H89" s="107"/>
      <c r="I89" s="106"/>
      <c r="J89" s="107"/>
      <c r="K89" s="106"/>
      <c r="L89" s="105"/>
    </row>
    <row r="90" spans="1:12" ht="16.5">
      <c r="A90" s="70"/>
      <c r="B90" s="71"/>
      <c r="C90" s="71"/>
      <c r="D90" s="72"/>
      <c r="E90" s="73"/>
      <c r="F90" s="107"/>
      <c r="G90" s="107"/>
      <c r="H90" s="107"/>
      <c r="I90" s="106"/>
      <c r="J90" s="107"/>
      <c r="K90" s="106"/>
      <c r="L90" s="105"/>
    </row>
    <row r="91" spans="1:12" ht="16.5">
      <c r="A91" s="70"/>
      <c r="B91" s="71"/>
      <c r="C91" s="71"/>
      <c r="D91" s="72"/>
      <c r="E91" s="73"/>
      <c r="F91" s="107"/>
      <c r="G91" s="107"/>
      <c r="H91" s="107"/>
      <c r="I91" s="106"/>
      <c r="J91" s="107"/>
      <c r="K91" s="106"/>
      <c r="L91" s="105"/>
    </row>
    <row r="92" spans="1:12" ht="16.5">
      <c r="A92" s="70"/>
      <c r="B92" s="71"/>
      <c r="C92" s="71"/>
      <c r="D92" s="72"/>
      <c r="E92" s="73"/>
      <c r="F92" s="107"/>
      <c r="G92" s="107"/>
      <c r="H92" s="107"/>
      <c r="I92" s="106"/>
      <c r="J92" s="107"/>
      <c r="K92" s="106"/>
      <c r="L92" s="105"/>
    </row>
    <row r="93" spans="1:12" ht="16.5">
      <c r="A93" s="70"/>
      <c r="B93" s="71"/>
      <c r="C93" s="71"/>
      <c r="D93" s="72"/>
      <c r="E93" s="73"/>
      <c r="F93" s="107"/>
      <c r="G93" s="107"/>
      <c r="H93" s="107"/>
      <c r="I93" s="106"/>
      <c r="J93" s="107"/>
      <c r="K93" s="106"/>
      <c r="L93" s="105"/>
    </row>
    <row r="94" spans="1:12" ht="16.5">
      <c r="A94" s="70"/>
      <c r="B94" s="71"/>
      <c r="C94" s="71"/>
      <c r="D94" s="72"/>
      <c r="E94" s="73"/>
      <c r="F94" s="107"/>
      <c r="G94" s="107"/>
      <c r="H94" s="107"/>
      <c r="I94" s="106"/>
      <c r="J94" s="107"/>
      <c r="K94" s="106"/>
      <c r="L94" s="105"/>
    </row>
    <row r="95" spans="1:12" ht="16.5">
      <c r="A95" s="70"/>
      <c r="B95" s="71"/>
      <c r="C95" s="71"/>
      <c r="D95" s="72"/>
      <c r="E95" s="73"/>
      <c r="F95" s="107"/>
      <c r="G95" s="107"/>
      <c r="H95" s="107"/>
      <c r="I95" s="106"/>
      <c r="J95" s="107"/>
      <c r="K95" s="106"/>
      <c r="L95" s="105"/>
    </row>
    <row r="96" spans="1:12" ht="16.5">
      <c r="A96" s="70"/>
      <c r="B96" s="71"/>
      <c r="C96" s="71"/>
      <c r="D96" s="72"/>
      <c r="E96" s="73"/>
      <c r="F96" s="107"/>
      <c r="G96" s="107"/>
      <c r="H96" s="107"/>
      <c r="I96" s="106"/>
      <c r="J96" s="107"/>
      <c r="K96" s="106"/>
      <c r="L96" s="105"/>
    </row>
    <row r="97" spans="1:12" ht="16.5">
      <c r="A97" s="70"/>
      <c r="B97" s="71"/>
      <c r="C97" s="71"/>
      <c r="D97" s="72"/>
      <c r="E97" s="73"/>
      <c r="F97" s="107"/>
      <c r="G97" s="107"/>
      <c r="H97" s="107"/>
      <c r="I97" s="106"/>
      <c r="J97" s="107"/>
      <c r="K97" s="106"/>
      <c r="L97" s="105"/>
    </row>
    <row r="98" spans="1:12" ht="16.5">
      <c r="A98" s="70"/>
      <c r="B98" s="71"/>
      <c r="C98" s="71"/>
      <c r="D98" s="72"/>
      <c r="E98" s="73"/>
      <c r="F98" s="107"/>
      <c r="G98" s="107"/>
      <c r="H98" s="107"/>
      <c r="I98" s="106"/>
      <c r="J98" s="107"/>
      <c r="K98" s="106"/>
      <c r="L98" s="105"/>
    </row>
    <row r="99" spans="1:12" ht="16.5">
      <c r="A99" s="70"/>
      <c r="B99" s="71"/>
      <c r="C99" s="71"/>
      <c r="D99" s="72"/>
      <c r="E99" s="73"/>
      <c r="F99" s="107"/>
      <c r="G99" s="107"/>
      <c r="H99" s="107"/>
      <c r="I99" s="106"/>
      <c r="J99" s="107"/>
      <c r="K99" s="106"/>
      <c r="L99" s="105"/>
    </row>
    <row r="100" spans="1:12" ht="16.5">
      <c r="A100" s="70"/>
      <c r="B100" s="71"/>
      <c r="C100" s="71"/>
      <c r="D100" s="72"/>
      <c r="E100" s="73"/>
      <c r="F100" s="107"/>
      <c r="G100" s="107"/>
      <c r="H100" s="107"/>
      <c r="I100" s="106"/>
      <c r="J100" s="107"/>
      <c r="K100" s="106"/>
      <c r="L100" s="105"/>
    </row>
    <row r="101" spans="1:12" ht="16.5">
      <c r="A101" s="70"/>
      <c r="B101" s="71"/>
      <c r="C101" s="71"/>
      <c r="D101" s="72"/>
      <c r="E101" s="73"/>
      <c r="F101" s="107"/>
      <c r="G101" s="107"/>
      <c r="H101" s="107"/>
      <c r="I101" s="106"/>
      <c r="J101" s="107"/>
      <c r="K101" s="106"/>
      <c r="L101" s="105"/>
    </row>
    <row r="102" spans="1:12" ht="16.5">
      <c r="A102" s="70"/>
      <c r="B102" s="71"/>
      <c r="C102" s="71"/>
      <c r="D102" s="72"/>
      <c r="E102" s="73"/>
      <c r="F102" s="107"/>
      <c r="G102" s="107"/>
      <c r="H102" s="107"/>
      <c r="I102" s="106"/>
      <c r="J102" s="107"/>
      <c r="K102" s="106"/>
      <c r="L102" s="105"/>
    </row>
    <row r="103" spans="1:12" ht="16.5">
      <c r="A103" s="70"/>
      <c r="B103" s="71"/>
      <c r="C103" s="71"/>
      <c r="D103" s="72"/>
      <c r="E103" s="73"/>
      <c r="F103" s="107"/>
      <c r="G103" s="107"/>
      <c r="H103" s="107"/>
      <c r="I103" s="106"/>
      <c r="J103" s="107"/>
      <c r="K103" s="106"/>
      <c r="L103" s="105"/>
    </row>
    <row r="104" spans="1:12" ht="16.5">
      <c r="A104" s="70"/>
      <c r="B104" s="71"/>
      <c r="C104" s="71"/>
      <c r="D104" s="72"/>
      <c r="E104" s="73"/>
      <c r="F104" s="107"/>
      <c r="G104" s="107"/>
      <c r="H104" s="107"/>
      <c r="I104" s="106"/>
      <c r="J104" s="107"/>
      <c r="K104" s="106"/>
      <c r="L104" s="105"/>
    </row>
    <row r="105" spans="1:12" ht="16.5">
      <c r="A105" s="70"/>
      <c r="B105" s="71"/>
      <c r="C105" s="71"/>
      <c r="D105" s="72"/>
      <c r="E105" s="73"/>
      <c r="F105" s="107"/>
      <c r="G105" s="107"/>
      <c r="H105" s="107"/>
      <c r="I105" s="106"/>
      <c r="J105" s="107"/>
      <c r="K105" s="106"/>
      <c r="L105" s="105"/>
    </row>
    <row r="106" spans="1:12" ht="16.5">
      <c r="A106" s="70"/>
      <c r="B106" s="71"/>
      <c r="C106" s="71"/>
      <c r="D106" s="72"/>
      <c r="E106" s="73"/>
      <c r="F106" s="107"/>
      <c r="G106" s="107"/>
      <c r="H106" s="107"/>
      <c r="I106" s="106"/>
      <c r="J106" s="107"/>
      <c r="K106" s="106"/>
      <c r="L106" s="105"/>
    </row>
    <row r="107" spans="1:12" ht="16.5">
      <c r="A107" s="70"/>
      <c r="B107" s="71"/>
      <c r="C107" s="71"/>
      <c r="D107" s="72"/>
      <c r="E107" s="73"/>
      <c r="F107" s="107"/>
      <c r="G107" s="107"/>
      <c r="H107" s="107"/>
      <c r="I107" s="106"/>
      <c r="J107" s="107"/>
      <c r="K107" s="106"/>
      <c r="L107" s="105"/>
    </row>
    <row r="108" spans="1:12" ht="16.5">
      <c r="A108" s="70"/>
      <c r="B108" s="71"/>
      <c r="C108" s="71"/>
      <c r="D108" s="72"/>
      <c r="E108" s="73"/>
      <c r="F108" s="107"/>
      <c r="G108" s="107"/>
      <c r="H108" s="107"/>
      <c r="I108" s="106"/>
      <c r="J108" s="107"/>
      <c r="K108" s="106"/>
      <c r="L108" s="105"/>
    </row>
    <row r="109" spans="1:12" ht="16.5">
      <c r="A109" s="70"/>
      <c r="B109" s="71"/>
      <c r="C109" s="71"/>
      <c r="D109" s="72"/>
      <c r="E109" s="73"/>
      <c r="F109" s="107"/>
      <c r="G109" s="107"/>
      <c r="H109" s="107"/>
      <c r="I109" s="106"/>
      <c r="J109" s="107"/>
      <c r="K109" s="106"/>
      <c r="L109" s="105"/>
    </row>
    <row r="110" spans="1:12" ht="16.5">
      <c r="A110" s="70"/>
      <c r="B110" s="71"/>
      <c r="C110" s="71"/>
      <c r="D110" s="72"/>
      <c r="E110" s="73"/>
      <c r="F110" s="107"/>
      <c r="G110" s="107"/>
      <c r="H110" s="107"/>
      <c r="I110" s="106"/>
      <c r="J110" s="107"/>
      <c r="K110" s="106"/>
      <c r="L110" s="105"/>
    </row>
    <row r="111" spans="1:12" ht="16.5">
      <c r="A111" s="70"/>
      <c r="B111" s="71"/>
      <c r="C111" s="71"/>
      <c r="D111" s="72"/>
      <c r="E111" s="73"/>
      <c r="F111" s="107"/>
      <c r="G111" s="107"/>
      <c r="H111" s="107"/>
      <c r="I111" s="106"/>
      <c r="J111" s="107"/>
      <c r="K111" s="106"/>
      <c r="L111" s="105"/>
    </row>
    <row r="112" spans="1:12" ht="16.5">
      <c r="A112" s="70"/>
      <c r="B112" s="71"/>
      <c r="C112" s="71"/>
      <c r="D112" s="72"/>
      <c r="E112" s="73"/>
      <c r="F112" s="107"/>
      <c r="G112" s="107"/>
      <c r="H112" s="107"/>
      <c r="I112" s="106"/>
      <c r="J112" s="107"/>
      <c r="K112" s="106"/>
      <c r="L112" s="105"/>
    </row>
    <row r="113" spans="1:12" ht="16.5">
      <c r="A113" s="70"/>
      <c r="B113" s="71"/>
      <c r="C113" s="71"/>
      <c r="D113" s="72"/>
      <c r="E113" s="73"/>
      <c r="F113" s="107"/>
      <c r="G113" s="107"/>
      <c r="H113" s="107"/>
      <c r="I113" s="106"/>
      <c r="J113" s="107"/>
      <c r="K113" s="106"/>
      <c r="L113" s="105"/>
    </row>
    <row r="114" spans="1:12" ht="16.5">
      <c r="A114" s="70"/>
      <c r="B114" s="71"/>
      <c r="C114" s="71"/>
      <c r="D114" s="72"/>
      <c r="E114" s="73"/>
      <c r="F114" s="107"/>
      <c r="G114" s="107"/>
      <c r="H114" s="107"/>
      <c r="I114" s="106"/>
      <c r="J114" s="107"/>
      <c r="K114" s="106"/>
      <c r="L114" s="105"/>
    </row>
    <row r="115" spans="1:12" ht="16.5">
      <c r="A115" s="70"/>
      <c r="B115" s="71"/>
      <c r="C115" s="71"/>
      <c r="D115" s="72"/>
      <c r="E115" s="73"/>
      <c r="F115" s="107"/>
      <c r="G115" s="107"/>
      <c r="H115" s="107"/>
      <c r="I115" s="106"/>
      <c r="J115" s="107"/>
      <c r="K115" s="106"/>
      <c r="L115" s="105"/>
    </row>
    <row r="116" spans="1:12" ht="16.5">
      <c r="A116" s="70"/>
      <c r="B116" s="71"/>
      <c r="C116" s="71"/>
      <c r="D116" s="72"/>
      <c r="E116" s="73"/>
      <c r="F116" s="107"/>
      <c r="G116" s="107"/>
      <c r="H116" s="107"/>
      <c r="I116" s="106"/>
      <c r="J116" s="107"/>
      <c r="K116" s="106"/>
      <c r="L116" s="105"/>
    </row>
    <row r="117" spans="1:12" ht="16.5">
      <c r="A117" s="70"/>
      <c r="B117" s="71"/>
      <c r="C117" s="71"/>
      <c r="D117" s="72"/>
      <c r="E117" s="73"/>
      <c r="F117" s="107"/>
      <c r="G117" s="107"/>
      <c r="H117" s="107"/>
      <c r="I117" s="106"/>
      <c r="J117" s="107"/>
      <c r="K117" s="106"/>
      <c r="L117" s="105"/>
    </row>
    <row r="118" spans="1:12" ht="16.5">
      <c r="A118" s="70"/>
      <c r="B118" s="71"/>
      <c r="C118" s="71"/>
      <c r="D118" s="72"/>
      <c r="E118" s="73"/>
      <c r="F118" s="107"/>
      <c r="G118" s="107"/>
      <c r="H118" s="107"/>
      <c r="I118" s="106"/>
      <c r="J118" s="107"/>
      <c r="K118" s="106"/>
      <c r="L118" s="105"/>
    </row>
    <row r="119" spans="1:12" ht="16.5">
      <c r="A119" s="70"/>
      <c r="B119" s="71"/>
      <c r="C119" s="71"/>
      <c r="D119" s="72"/>
      <c r="E119" s="73"/>
      <c r="F119" s="107"/>
      <c r="G119" s="107"/>
      <c r="H119" s="107"/>
      <c r="I119" s="106"/>
      <c r="J119" s="107"/>
      <c r="K119" s="106"/>
      <c r="L119" s="105"/>
    </row>
    <row r="120" spans="1:12" ht="16.5">
      <c r="A120" s="70"/>
      <c r="B120" s="71"/>
      <c r="C120" s="71"/>
      <c r="D120" s="72"/>
      <c r="E120" s="73"/>
      <c r="F120" s="107"/>
      <c r="G120" s="107"/>
      <c r="H120" s="107"/>
      <c r="I120" s="106"/>
      <c r="J120" s="107"/>
      <c r="K120" s="106"/>
      <c r="L120" s="105"/>
    </row>
    <row r="121" spans="1:12" ht="16.5">
      <c r="A121" s="70"/>
      <c r="B121" s="71"/>
      <c r="C121" s="71"/>
      <c r="D121" s="72"/>
      <c r="E121" s="73"/>
      <c r="F121" s="107"/>
      <c r="G121" s="107"/>
      <c r="H121" s="107"/>
      <c r="I121" s="106"/>
      <c r="J121" s="107"/>
      <c r="K121" s="106"/>
      <c r="L121" s="105"/>
    </row>
    <row r="122" spans="1:12" ht="16.5">
      <c r="A122" s="70"/>
      <c r="B122" s="71"/>
      <c r="C122" s="71"/>
      <c r="D122" s="72"/>
      <c r="E122" s="73"/>
      <c r="F122" s="107"/>
      <c r="G122" s="107"/>
      <c r="H122" s="107"/>
      <c r="I122" s="106"/>
      <c r="J122" s="107"/>
      <c r="K122" s="106"/>
      <c r="L122" s="105"/>
    </row>
    <row r="123" spans="1:12" ht="16.5">
      <c r="A123" s="70"/>
      <c r="B123" s="71"/>
      <c r="C123" s="71"/>
      <c r="D123" s="72"/>
      <c r="E123" s="73"/>
      <c r="F123" s="107"/>
      <c r="G123" s="107"/>
      <c r="H123" s="107"/>
      <c r="I123" s="106"/>
      <c r="J123" s="107"/>
      <c r="K123" s="106"/>
      <c r="L123" s="105"/>
    </row>
    <row r="124" spans="1:12" ht="16.5">
      <c r="A124" s="70"/>
      <c r="B124" s="71"/>
      <c r="C124" s="71"/>
      <c r="D124" s="72"/>
      <c r="E124" s="73"/>
      <c r="F124" s="107"/>
      <c r="G124" s="107"/>
      <c r="H124" s="107"/>
      <c r="I124" s="106"/>
      <c r="J124" s="107"/>
      <c r="K124" s="106"/>
      <c r="L124" s="105"/>
    </row>
    <row r="125" spans="1:12" ht="16.5">
      <c r="A125" s="70"/>
      <c r="B125" s="71"/>
      <c r="C125" s="71"/>
      <c r="D125" s="72"/>
      <c r="E125" s="73"/>
      <c r="F125" s="108"/>
      <c r="G125" s="108"/>
      <c r="H125" s="108"/>
      <c r="I125" s="109"/>
      <c r="J125" s="108"/>
      <c r="K125" s="109"/>
      <c r="L125" s="105"/>
    </row>
    <row r="126" spans="1:12" ht="16.5">
      <c r="A126" s="70"/>
      <c r="B126" s="71"/>
      <c r="C126" s="71"/>
      <c r="D126" s="72"/>
      <c r="E126" s="73"/>
      <c r="F126" s="110"/>
      <c r="G126" s="110"/>
      <c r="H126" s="110"/>
      <c r="I126" s="111"/>
      <c r="J126" s="110"/>
      <c r="K126" s="111"/>
      <c r="L126" s="10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L126"/>
  <sheetViews>
    <sheetView workbookViewId="0" topLeftCell="A1">
      <pane ySplit="615" topLeftCell="BM1" activePane="bottomLeft" state="split"/>
      <selection pane="topLeft" activeCell="L1" sqref="L1"/>
      <selection pane="bottomLeft" activeCell="A25" sqref="A25"/>
    </sheetView>
  </sheetViews>
  <sheetFormatPr defaultColWidth="9.00390625" defaultRowHeight="16.5"/>
  <cols>
    <col min="1" max="1" width="16.00390625" style="55" customWidth="1"/>
    <col min="2" max="2" width="9.00390625" style="55" customWidth="1"/>
    <col min="3" max="3" width="8.375" style="55" customWidth="1"/>
    <col min="4" max="4" width="48.25390625" style="11" customWidth="1"/>
    <col min="5" max="5" width="11.875" style="11" customWidth="1"/>
    <col min="6" max="6" width="15.25390625" style="11" customWidth="1"/>
    <col min="7" max="7" width="14.50390625" style="11" customWidth="1"/>
    <col min="8" max="8" width="15.75390625" style="11" customWidth="1"/>
    <col min="9" max="9" width="10.625" style="11" customWidth="1"/>
    <col min="10" max="10" width="15.875" style="11" customWidth="1"/>
    <col min="11" max="11" width="10.75390625" style="11" customWidth="1"/>
    <col min="12" max="12" width="12.125" style="11" customWidth="1"/>
  </cols>
  <sheetData>
    <row r="1" spans="1:12" ht="16.5">
      <c r="A1" s="167" t="s">
        <v>221</v>
      </c>
      <c r="B1" s="168" t="s">
        <v>378</v>
      </c>
      <c r="C1" s="168" t="s">
        <v>379</v>
      </c>
      <c r="D1" s="167" t="s">
        <v>333</v>
      </c>
      <c r="E1" s="169" t="s">
        <v>267</v>
      </c>
      <c r="F1" s="170" t="s">
        <v>362</v>
      </c>
      <c r="G1" s="171" t="s">
        <v>363</v>
      </c>
      <c r="H1" s="171" t="s">
        <v>364</v>
      </c>
      <c r="I1" s="168" t="s">
        <v>268</v>
      </c>
      <c r="J1" s="170" t="s">
        <v>365</v>
      </c>
      <c r="K1" s="172" t="s">
        <v>361</v>
      </c>
      <c r="L1" s="173" t="s">
        <v>377</v>
      </c>
    </row>
    <row r="2" spans="1:12" ht="16.5">
      <c r="A2" s="37" t="s">
        <v>159</v>
      </c>
      <c r="B2" s="84">
        <v>120.987</v>
      </c>
      <c r="C2" s="84">
        <v>25.0335</v>
      </c>
      <c r="D2" s="92" t="s">
        <v>336</v>
      </c>
      <c r="E2" s="87">
        <v>10.61818</v>
      </c>
      <c r="F2" s="88">
        <v>9.5402E-07</v>
      </c>
      <c r="G2" s="88">
        <v>0.0039272</v>
      </c>
      <c r="H2" s="88">
        <v>0.00022603</v>
      </c>
      <c r="I2" s="84">
        <v>0.9113</v>
      </c>
      <c r="J2" s="88">
        <v>9.8584E-07</v>
      </c>
      <c r="K2" s="84">
        <f aca="true" t="shared" si="0" ref="K2:K21">J2/F2</f>
        <v>1.0333535984570554</v>
      </c>
      <c r="L2" s="37">
        <v>8</v>
      </c>
    </row>
    <row r="3" spans="1:12" ht="16.5">
      <c r="A3" s="37" t="s">
        <v>204</v>
      </c>
      <c r="B3" s="84">
        <v>121.337033333333</v>
      </c>
      <c r="C3" s="84">
        <v>25.3331333333333</v>
      </c>
      <c r="D3" s="208" t="s">
        <v>349</v>
      </c>
      <c r="E3" s="87">
        <v>11.26661</v>
      </c>
      <c r="F3" s="88">
        <v>1.2799E-06</v>
      </c>
      <c r="G3" s="88">
        <v>0.0067249</v>
      </c>
      <c r="H3" s="88">
        <v>0.00026583</v>
      </c>
      <c r="I3" s="84">
        <v>0.9386</v>
      </c>
      <c r="J3" s="88">
        <v>1.0792E-06</v>
      </c>
      <c r="K3" s="84">
        <f t="shared" si="0"/>
        <v>0.8431908742870536</v>
      </c>
      <c r="L3" s="37">
        <v>7</v>
      </c>
    </row>
    <row r="4" spans="1:12" ht="16.5">
      <c r="A4" s="37" t="s">
        <v>205</v>
      </c>
      <c r="B4" s="84">
        <v>121.169316666667</v>
      </c>
      <c r="C4" s="84">
        <v>25.3353833333333</v>
      </c>
      <c r="D4" s="208" t="s">
        <v>334</v>
      </c>
      <c r="E4" s="87">
        <v>11.10012</v>
      </c>
      <c r="F4" s="88">
        <v>4.6171E-07</v>
      </c>
      <c r="G4" s="88">
        <v>0.0027223</v>
      </c>
      <c r="H4" s="88">
        <v>0.00010892</v>
      </c>
      <c r="I4" s="84">
        <v>0.92</v>
      </c>
      <c r="J4" s="88">
        <v>5.0437E-07</v>
      </c>
      <c r="K4" s="84">
        <f t="shared" si="0"/>
        <v>1.092395659613177</v>
      </c>
      <c r="L4" s="37">
        <v>14</v>
      </c>
    </row>
    <row r="5" spans="1:12" ht="16.5">
      <c r="A5" s="37" t="s">
        <v>206</v>
      </c>
      <c r="B5" s="84">
        <v>121.061516666667</v>
      </c>
      <c r="C5" s="84">
        <v>25.6719166666667</v>
      </c>
      <c r="D5" s="92" t="s">
        <v>336</v>
      </c>
      <c r="E5" s="87">
        <v>7.462509999999999</v>
      </c>
      <c r="F5" s="88">
        <v>3.5243E-07</v>
      </c>
      <c r="G5" s="88">
        <v>0.0021419</v>
      </c>
      <c r="H5" s="88">
        <v>0.00013293</v>
      </c>
      <c r="I5" s="84">
        <v>0.8759</v>
      </c>
      <c r="J5" s="88">
        <v>1.1527E-06</v>
      </c>
      <c r="K5" s="84">
        <f t="shared" si="0"/>
        <v>3.270720426751412</v>
      </c>
      <c r="L5" s="37">
        <v>18</v>
      </c>
    </row>
    <row r="6" spans="1:12" ht="16.5">
      <c r="A6" s="37" t="s">
        <v>207</v>
      </c>
      <c r="B6" s="84">
        <v>121.34665</v>
      </c>
      <c r="C6" s="84">
        <v>25.4039</v>
      </c>
      <c r="D6" s="208" t="s">
        <v>350</v>
      </c>
      <c r="E6" s="87">
        <v>11.40661</v>
      </c>
      <c r="F6" s="88">
        <v>1.6587E-06</v>
      </c>
      <c r="G6" s="88">
        <v>0.0073742</v>
      </c>
      <c r="H6" s="88">
        <v>0.00023232</v>
      </c>
      <c r="I6" s="84">
        <v>0.9522</v>
      </c>
      <c r="J6" s="88">
        <v>1.2515E-06</v>
      </c>
      <c r="K6" s="84">
        <f t="shared" si="0"/>
        <v>0.7545065412672575</v>
      </c>
      <c r="L6" s="37">
        <v>5</v>
      </c>
    </row>
    <row r="7" spans="1:12" ht="16.5">
      <c r="A7" s="37" t="s">
        <v>160</v>
      </c>
      <c r="B7" s="84">
        <v>121.666116666667</v>
      </c>
      <c r="C7" s="84">
        <v>25.5014333333333</v>
      </c>
      <c r="D7" s="208" t="s">
        <v>351</v>
      </c>
      <c r="E7" s="87">
        <v>11.28567</v>
      </c>
      <c r="F7" s="88">
        <v>2.3782E-05</v>
      </c>
      <c r="G7" s="88">
        <v>0.0218</v>
      </c>
      <c r="H7" s="88">
        <v>0.00094367</v>
      </c>
      <c r="I7" s="84">
        <v>0.9789</v>
      </c>
      <c r="J7" s="88">
        <v>1.0801E-05</v>
      </c>
      <c r="K7" s="84">
        <f t="shared" si="0"/>
        <v>0.45416701707173496</v>
      </c>
      <c r="L7" s="37">
        <v>1</v>
      </c>
    </row>
    <row r="8" spans="1:12" ht="16.5">
      <c r="A8" s="37" t="s">
        <v>161</v>
      </c>
      <c r="B8" s="84">
        <v>121.6654</v>
      </c>
      <c r="C8" s="84">
        <v>26.0006333333333</v>
      </c>
      <c r="D8" s="92" t="s">
        <v>336</v>
      </c>
      <c r="E8" s="87">
        <v>10.82815</v>
      </c>
      <c r="F8" s="88">
        <v>4.4606E-07</v>
      </c>
      <c r="G8" s="88">
        <v>0.0039678</v>
      </c>
      <c r="H8" s="88">
        <v>0.00017219</v>
      </c>
      <c r="I8" s="84">
        <v>0.9132</v>
      </c>
      <c r="J8" s="88">
        <v>9.8413E-07</v>
      </c>
      <c r="K8" s="84">
        <f t="shared" si="0"/>
        <v>2.20627269874008</v>
      </c>
      <c r="L8" s="37">
        <v>15</v>
      </c>
    </row>
    <row r="9" spans="1:12" ht="16.5">
      <c r="A9" s="37" t="s">
        <v>162</v>
      </c>
      <c r="B9" s="84">
        <v>120.9996</v>
      </c>
      <c r="C9" s="84">
        <v>25.50125</v>
      </c>
      <c r="D9" s="208" t="s">
        <v>343</v>
      </c>
      <c r="E9" s="87">
        <v>8.555959999999999</v>
      </c>
      <c r="F9" s="88">
        <v>6.5919E-07</v>
      </c>
      <c r="G9" s="88">
        <v>0.0030937</v>
      </c>
      <c r="H9" s="88">
        <v>0.00019022</v>
      </c>
      <c r="I9" s="84">
        <v>0.877</v>
      </c>
      <c r="J9" s="88">
        <v>1.1544E-06</v>
      </c>
      <c r="K9" s="84">
        <f t="shared" si="0"/>
        <v>1.7512401583761887</v>
      </c>
      <c r="L9" s="37">
        <v>11</v>
      </c>
    </row>
    <row r="10" spans="1:12" ht="16.5">
      <c r="A10" s="37" t="s">
        <v>163</v>
      </c>
      <c r="B10" s="84">
        <v>121.3312</v>
      </c>
      <c r="C10" s="84">
        <v>25.5005833333333</v>
      </c>
      <c r="D10" s="208" t="s">
        <v>342</v>
      </c>
      <c r="E10" s="87">
        <v>10.98939</v>
      </c>
      <c r="F10" s="88">
        <v>1.3431E-06</v>
      </c>
      <c r="G10" s="88">
        <v>0.0066561</v>
      </c>
      <c r="H10" s="88">
        <v>6.3015E-05</v>
      </c>
      <c r="I10" s="84">
        <v>0.9811</v>
      </c>
      <c r="J10" s="88">
        <v>1.0806E-06</v>
      </c>
      <c r="K10" s="84">
        <f t="shared" si="0"/>
        <v>0.8045566227384411</v>
      </c>
      <c r="L10" s="37">
        <v>6</v>
      </c>
    </row>
    <row r="11" spans="1:12" ht="16.5">
      <c r="A11" s="37" t="s">
        <v>164</v>
      </c>
      <c r="B11" s="84">
        <v>121.334916666667</v>
      </c>
      <c r="C11" s="84">
        <v>25.2485</v>
      </c>
      <c r="D11" s="208" t="s">
        <v>342</v>
      </c>
      <c r="E11" s="87">
        <v>11.1501</v>
      </c>
      <c r="F11" s="88">
        <v>3.7318E-06</v>
      </c>
      <c r="G11" s="88">
        <v>0.0115</v>
      </c>
      <c r="H11" s="88">
        <v>0.00029148</v>
      </c>
      <c r="I11" s="84">
        <v>0.971</v>
      </c>
      <c r="J11" s="88">
        <v>2.1639E-06</v>
      </c>
      <c r="K11" s="84">
        <f t="shared" si="0"/>
        <v>0.5798542258427569</v>
      </c>
      <c r="L11" s="37">
        <v>2</v>
      </c>
    </row>
    <row r="12" spans="1:12" ht="16.5">
      <c r="A12" s="37" t="s">
        <v>208</v>
      </c>
      <c r="B12" s="84">
        <v>121.091433333333</v>
      </c>
      <c r="C12" s="84">
        <v>25.8777666666667</v>
      </c>
      <c r="D12" s="92" t="s">
        <v>336</v>
      </c>
      <c r="E12" s="87">
        <v>6.841050000000001</v>
      </c>
      <c r="F12" s="88">
        <v>3.5813E-07</v>
      </c>
      <c r="G12" s="88">
        <v>0.0023068</v>
      </c>
      <c r="H12" s="88">
        <v>0.00014296</v>
      </c>
      <c r="I12" s="84">
        <v>0.8761</v>
      </c>
      <c r="J12" s="88">
        <v>1.3299E-06</v>
      </c>
      <c r="K12" s="84">
        <f t="shared" si="0"/>
        <v>3.7134560075950076</v>
      </c>
      <c r="L12" s="37">
        <v>17</v>
      </c>
    </row>
    <row r="13" spans="1:12" ht="16.5">
      <c r="A13" s="37" t="s">
        <v>165</v>
      </c>
      <c r="B13" s="84">
        <v>120.9338</v>
      </c>
      <c r="C13" s="84">
        <v>25.0537</v>
      </c>
      <c r="D13" s="92" t="s">
        <v>336</v>
      </c>
      <c r="E13" s="87">
        <v>6.544409999999999</v>
      </c>
      <c r="F13" s="88">
        <v>2.2997E-07</v>
      </c>
      <c r="G13" s="88">
        <v>0.0050316</v>
      </c>
      <c r="H13" s="88">
        <v>0.00016808</v>
      </c>
      <c r="I13" s="84">
        <v>0.9332</v>
      </c>
      <c r="J13" s="88">
        <v>1.1463E-06</v>
      </c>
      <c r="K13" s="84">
        <f t="shared" si="0"/>
        <v>4.98456320389616</v>
      </c>
      <c r="L13" s="37">
        <v>20</v>
      </c>
    </row>
    <row r="14" spans="1:12" ht="16.5">
      <c r="A14" s="37" t="s">
        <v>209</v>
      </c>
      <c r="B14" s="84">
        <v>121.54755</v>
      </c>
      <c r="C14" s="84">
        <v>25.4966</v>
      </c>
      <c r="D14" s="92" t="s">
        <v>336</v>
      </c>
      <c r="E14" s="87">
        <v>6.641769999999999</v>
      </c>
      <c r="F14" s="88">
        <v>3.6737E-07</v>
      </c>
      <c r="G14" s="88">
        <v>0.0029649</v>
      </c>
      <c r="H14" s="88">
        <v>0.00018007</v>
      </c>
      <c r="I14" s="84">
        <v>0.8785</v>
      </c>
      <c r="J14" s="88">
        <v>9.0912E-07</v>
      </c>
      <c r="K14" s="84">
        <f t="shared" si="0"/>
        <v>2.4746713123009503</v>
      </c>
      <c r="L14" s="37">
        <v>16</v>
      </c>
    </row>
    <row r="15" spans="1:12" ht="16.5">
      <c r="A15" s="37" t="s">
        <v>166</v>
      </c>
      <c r="B15" s="84">
        <v>121.47555</v>
      </c>
      <c r="C15" s="84">
        <v>25.624</v>
      </c>
      <c r="D15" s="208" t="s">
        <v>352</v>
      </c>
      <c r="E15" s="87">
        <v>10.944289999999999</v>
      </c>
      <c r="F15" s="88">
        <v>6.6153E-07</v>
      </c>
      <c r="G15" s="88">
        <v>0.0040478</v>
      </c>
      <c r="H15" s="88">
        <v>0.00019544</v>
      </c>
      <c r="I15" s="84">
        <v>0.9034</v>
      </c>
      <c r="J15" s="88">
        <v>6.8893E-07</v>
      </c>
      <c r="K15" s="84">
        <f t="shared" si="0"/>
        <v>1.041419134430789</v>
      </c>
      <c r="L15" s="37">
        <v>10</v>
      </c>
    </row>
    <row r="16" spans="1:12" ht="16.5">
      <c r="A16" s="37" t="s">
        <v>167</v>
      </c>
      <c r="B16" s="84">
        <v>121.273633333333</v>
      </c>
      <c r="C16" s="84">
        <v>25.7548833333333</v>
      </c>
      <c r="D16" s="208" t="s">
        <v>353</v>
      </c>
      <c r="E16" s="87">
        <v>9.76537</v>
      </c>
      <c r="F16" s="88">
        <v>2.2774E-06</v>
      </c>
      <c r="G16" s="88">
        <v>0.0075974</v>
      </c>
      <c r="H16" s="88">
        <v>0.00040244</v>
      </c>
      <c r="I16" s="84">
        <v>0.9132</v>
      </c>
      <c r="J16" s="88">
        <v>1.2006E-06</v>
      </c>
      <c r="K16" s="84">
        <f t="shared" si="0"/>
        <v>0.527180117678054</v>
      </c>
      <c r="L16" s="37">
        <v>3</v>
      </c>
    </row>
    <row r="17" spans="1:12" ht="16.5">
      <c r="A17" s="37" t="s">
        <v>168</v>
      </c>
      <c r="B17" s="84">
        <v>121.168333333333</v>
      </c>
      <c r="C17" s="84">
        <v>25.82105</v>
      </c>
      <c r="D17" s="208" t="s">
        <v>343</v>
      </c>
      <c r="E17" s="87">
        <v>10.68703</v>
      </c>
      <c r="F17" s="88">
        <v>1.8041E-06</v>
      </c>
      <c r="G17" s="88">
        <v>0.0068372</v>
      </c>
      <c r="H17" s="88">
        <v>0.00027931</v>
      </c>
      <c r="I17" s="84">
        <v>0.9183</v>
      </c>
      <c r="J17" s="88">
        <v>1.0736E-06</v>
      </c>
      <c r="K17" s="84">
        <f t="shared" si="0"/>
        <v>0.5950889640263843</v>
      </c>
      <c r="L17" s="37">
        <v>4</v>
      </c>
    </row>
    <row r="18" spans="1:12" ht="16.5">
      <c r="A18" s="37" t="s">
        <v>169</v>
      </c>
      <c r="B18" s="84">
        <v>121.098383333333</v>
      </c>
      <c r="C18" s="84">
        <v>25.8647</v>
      </c>
      <c r="D18" s="208" t="s">
        <v>343</v>
      </c>
      <c r="E18" s="87">
        <v>9.57265</v>
      </c>
      <c r="F18" s="88">
        <v>7.1715E-07</v>
      </c>
      <c r="G18" s="88">
        <v>0.0033168</v>
      </c>
      <c r="H18" s="88">
        <v>0.00021494</v>
      </c>
      <c r="I18" s="84">
        <v>0.8704</v>
      </c>
      <c r="J18" s="88">
        <v>9.1235E-07</v>
      </c>
      <c r="K18" s="84">
        <f t="shared" si="0"/>
        <v>1.2721885240186852</v>
      </c>
      <c r="L18" s="37">
        <v>9</v>
      </c>
    </row>
    <row r="19" spans="1:12" ht="16.5">
      <c r="A19" s="37" t="s">
        <v>170</v>
      </c>
      <c r="B19" s="84">
        <v>121.1583</v>
      </c>
      <c r="C19" s="84">
        <v>25.5026333333333</v>
      </c>
      <c r="D19" s="208" t="s">
        <v>354</v>
      </c>
      <c r="E19" s="87">
        <v>11.45356</v>
      </c>
      <c r="F19" s="88">
        <v>6.2208E-07</v>
      </c>
      <c r="G19" s="88">
        <v>0.0039289</v>
      </c>
      <c r="H19" s="88">
        <v>0.00013825</v>
      </c>
      <c r="I19" s="84">
        <v>0.9296</v>
      </c>
      <c r="J19" s="88">
        <v>6.177E-07</v>
      </c>
      <c r="K19" s="84">
        <f t="shared" si="0"/>
        <v>0.9929591049382717</v>
      </c>
      <c r="L19" s="37">
        <v>12</v>
      </c>
    </row>
    <row r="20" spans="1:12" ht="16.5">
      <c r="A20" s="37" t="s">
        <v>171</v>
      </c>
      <c r="B20" s="84">
        <v>121.514016666667</v>
      </c>
      <c r="C20" s="84">
        <v>26.1016833333333</v>
      </c>
      <c r="D20" s="92" t="s">
        <v>336</v>
      </c>
      <c r="E20" s="87">
        <v>7.957099999999999</v>
      </c>
      <c r="F20" s="88">
        <v>3.3932E-07</v>
      </c>
      <c r="G20" s="88">
        <v>0.002171</v>
      </c>
      <c r="H20" s="88">
        <v>0.00012203</v>
      </c>
      <c r="I20" s="84">
        <v>0.8876</v>
      </c>
      <c r="J20" s="88">
        <v>8.9071E-07</v>
      </c>
      <c r="K20" s="84">
        <f t="shared" si="0"/>
        <v>2.624985264646941</v>
      </c>
      <c r="L20" s="37">
        <v>19</v>
      </c>
    </row>
    <row r="21" spans="1:12" ht="16.5">
      <c r="A21" s="37" t="s">
        <v>172</v>
      </c>
      <c r="B21" s="84">
        <v>121.303866666667</v>
      </c>
      <c r="C21" s="84">
        <v>26.20265</v>
      </c>
      <c r="D21" s="92" t="s">
        <v>336</v>
      </c>
      <c r="E21" s="87">
        <v>7.816699999999999</v>
      </c>
      <c r="F21" s="88">
        <v>5.2132E-07</v>
      </c>
      <c r="G21" s="88">
        <v>0.0025076</v>
      </c>
      <c r="H21" s="88">
        <v>0.00014469</v>
      </c>
      <c r="I21" s="84">
        <v>0.8846</v>
      </c>
      <c r="J21" s="88">
        <v>1.1302E-06</v>
      </c>
      <c r="K21" s="84">
        <f t="shared" si="0"/>
        <v>2.167958259802041</v>
      </c>
      <c r="L21" s="37">
        <v>13</v>
      </c>
    </row>
    <row r="22" spans="1:12" ht="16.5">
      <c r="A22" s="147" t="s">
        <v>199</v>
      </c>
      <c r="B22" s="86"/>
      <c r="C22" s="86"/>
      <c r="D22" s="12"/>
      <c r="E22" s="89"/>
      <c r="F22" s="90" t="s">
        <v>297</v>
      </c>
      <c r="G22" s="90" t="s">
        <v>289</v>
      </c>
      <c r="H22" s="90" t="s">
        <v>291</v>
      </c>
      <c r="I22" s="91" t="s">
        <v>210</v>
      </c>
      <c r="J22" s="90" t="s">
        <v>293</v>
      </c>
      <c r="K22" s="91" t="s">
        <v>211</v>
      </c>
      <c r="L22" s="85"/>
    </row>
    <row r="23" spans="1:12" ht="16.5">
      <c r="A23" s="147" t="s">
        <v>295</v>
      </c>
      <c r="B23" s="86"/>
      <c r="C23" s="86"/>
      <c r="D23" s="12"/>
      <c r="E23" s="89"/>
      <c r="F23" s="177">
        <f aca="true" t="shared" si="1" ref="F23:K23">AVERAGE(F2:F21)</f>
        <v>2.1283639999999997E-06</v>
      </c>
      <c r="G23" s="177">
        <f t="shared" si="1"/>
        <v>0.005530905000000001</v>
      </c>
      <c r="H23" s="177">
        <f t="shared" si="1"/>
        <v>0.00023074075000000007</v>
      </c>
      <c r="I23" s="178">
        <f t="shared" si="1"/>
        <v>0.9157049999999998</v>
      </c>
      <c r="J23" s="177">
        <f t="shared" si="1"/>
        <v>1.5528525E-06</v>
      </c>
      <c r="K23" s="178">
        <f t="shared" si="1"/>
        <v>1.659236385823922</v>
      </c>
      <c r="L23" s="85"/>
    </row>
    <row r="24" spans="1:12" ht="16.5">
      <c r="A24" s="179" t="s">
        <v>244</v>
      </c>
      <c r="B24" s="71"/>
      <c r="C24" s="71"/>
      <c r="D24" s="3"/>
      <c r="E24" s="4"/>
      <c r="F24" s="180">
        <f aca="true" t="shared" si="2" ref="F24:K24">STDEV(F2:F21)</f>
        <v>5.1680640178966334E-06</v>
      </c>
      <c r="G24" s="180">
        <f t="shared" si="2"/>
        <v>0.004530799210372329</v>
      </c>
      <c r="H24" s="180">
        <f t="shared" si="2"/>
        <v>0.00018441010684338007</v>
      </c>
      <c r="I24" s="181">
        <f t="shared" si="2"/>
        <v>0.03534540057922289</v>
      </c>
      <c r="J24" s="180">
        <f t="shared" si="2"/>
        <v>2.202083663143363E-06</v>
      </c>
      <c r="K24" s="181">
        <f t="shared" si="2"/>
        <v>1.2348714873678446</v>
      </c>
      <c r="L24" s="6"/>
    </row>
    <row r="25" spans="1:12" ht="16.5">
      <c r="A25" s="70"/>
      <c r="B25" s="71"/>
      <c r="C25" s="71"/>
      <c r="D25" s="3"/>
      <c r="E25" s="4"/>
      <c r="F25" s="5"/>
      <c r="G25" s="5"/>
      <c r="H25" s="5"/>
      <c r="I25" s="2"/>
      <c r="J25" s="5"/>
      <c r="K25" s="2"/>
      <c r="L25" s="6"/>
    </row>
    <row r="26" spans="1:12" ht="16.5">
      <c r="A26" s="70"/>
      <c r="B26" s="71"/>
      <c r="C26" s="71"/>
      <c r="D26" s="3"/>
      <c r="E26" s="4"/>
      <c r="F26" s="5"/>
      <c r="G26" s="5"/>
      <c r="H26" s="5"/>
      <c r="I26" s="2"/>
      <c r="J26" s="5"/>
      <c r="K26" s="2"/>
      <c r="L26" s="6"/>
    </row>
    <row r="27" spans="1:12" ht="16.5">
      <c r="A27" s="70"/>
      <c r="B27" s="71"/>
      <c r="C27" s="71"/>
      <c r="D27" s="3"/>
      <c r="E27" s="4"/>
      <c r="F27" s="5"/>
      <c r="G27" s="5"/>
      <c r="H27" s="5"/>
      <c r="I27" s="2"/>
      <c r="J27" s="5"/>
      <c r="K27" s="2"/>
      <c r="L27" s="6"/>
    </row>
    <row r="28" spans="1:12" ht="16.5">
      <c r="A28" s="70"/>
      <c r="B28" s="71"/>
      <c r="C28" s="71"/>
      <c r="D28" s="3"/>
      <c r="E28" s="4"/>
      <c r="F28" s="5"/>
      <c r="G28" s="5"/>
      <c r="H28" s="5"/>
      <c r="I28" s="2"/>
      <c r="J28" s="5"/>
      <c r="K28" s="2"/>
      <c r="L28" s="6"/>
    </row>
    <row r="29" spans="1:12" ht="16.5">
      <c r="A29" s="70"/>
      <c r="B29" s="71"/>
      <c r="C29" s="71"/>
      <c r="D29" s="3"/>
      <c r="E29" s="4"/>
      <c r="F29" s="5"/>
      <c r="G29" s="5"/>
      <c r="H29" s="5"/>
      <c r="I29" s="2"/>
      <c r="J29" s="5"/>
      <c r="K29" s="2"/>
      <c r="L29" s="6"/>
    </row>
    <row r="30" spans="1:12" ht="16.5">
      <c r="A30" s="70"/>
      <c r="B30" s="71"/>
      <c r="C30" s="71"/>
      <c r="D30" s="3"/>
      <c r="E30" s="4"/>
      <c r="F30" s="5"/>
      <c r="G30" s="5"/>
      <c r="H30" s="5"/>
      <c r="I30" s="2"/>
      <c r="J30" s="5"/>
      <c r="K30" s="2"/>
      <c r="L30" s="6"/>
    </row>
    <row r="31" spans="1:12" ht="16.5">
      <c r="A31" s="70"/>
      <c r="B31" s="71"/>
      <c r="C31" s="71"/>
      <c r="D31" s="3"/>
      <c r="E31" s="4"/>
      <c r="F31" s="5"/>
      <c r="G31" s="5"/>
      <c r="H31" s="5"/>
      <c r="I31" s="2"/>
      <c r="J31" s="5"/>
      <c r="K31" s="2"/>
      <c r="L31" s="6"/>
    </row>
    <row r="32" spans="1:12" ht="16.5">
      <c r="A32" s="70"/>
      <c r="B32" s="71"/>
      <c r="C32" s="71"/>
      <c r="D32" s="3"/>
      <c r="E32" s="4"/>
      <c r="F32" s="5"/>
      <c r="G32" s="5"/>
      <c r="H32" s="5"/>
      <c r="I32" s="2"/>
      <c r="J32" s="5"/>
      <c r="K32" s="2"/>
      <c r="L32" s="6"/>
    </row>
    <row r="33" spans="1:12" ht="16.5">
      <c r="A33" s="70"/>
      <c r="B33" s="71"/>
      <c r="C33" s="71"/>
      <c r="D33" s="3"/>
      <c r="E33" s="4"/>
      <c r="F33" s="5"/>
      <c r="G33" s="5"/>
      <c r="H33" s="5"/>
      <c r="I33" s="2"/>
      <c r="J33" s="5"/>
      <c r="K33" s="2"/>
      <c r="L33" s="6"/>
    </row>
    <row r="34" spans="1:12" ht="16.5">
      <c r="A34" s="70"/>
      <c r="B34" s="71"/>
      <c r="C34" s="71"/>
      <c r="D34" s="3"/>
      <c r="E34" s="4"/>
      <c r="F34" s="5"/>
      <c r="G34" s="5"/>
      <c r="H34" s="5"/>
      <c r="I34" s="2"/>
      <c r="J34" s="5"/>
      <c r="K34" s="2"/>
      <c r="L34" s="6"/>
    </row>
    <row r="35" spans="1:12" ht="16.5">
      <c r="A35" s="70"/>
      <c r="B35" s="71"/>
      <c r="C35" s="71"/>
      <c r="D35" s="3"/>
      <c r="E35" s="4"/>
      <c r="F35" s="5"/>
      <c r="G35" s="5"/>
      <c r="H35" s="5"/>
      <c r="I35" s="2"/>
      <c r="J35" s="5"/>
      <c r="K35" s="2"/>
      <c r="L35" s="6"/>
    </row>
    <row r="36" spans="1:12" ht="16.5">
      <c r="A36" s="70"/>
      <c r="B36" s="71"/>
      <c r="C36" s="71"/>
      <c r="D36" s="3"/>
      <c r="E36" s="4"/>
      <c r="F36" s="5"/>
      <c r="G36" s="5"/>
      <c r="H36" s="5"/>
      <c r="I36" s="2"/>
      <c r="J36" s="5"/>
      <c r="K36" s="2"/>
      <c r="L36" s="6"/>
    </row>
    <row r="37" spans="1:12" ht="16.5">
      <c r="A37" s="70"/>
      <c r="B37" s="71"/>
      <c r="C37" s="71"/>
      <c r="D37" s="3"/>
      <c r="E37" s="4"/>
      <c r="F37" s="5"/>
      <c r="G37" s="5"/>
      <c r="H37" s="5"/>
      <c r="I37" s="2"/>
      <c r="J37" s="5"/>
      <c r="K37" s="2"/>
      <c r="L37" s="6"/>
    </row>
    <row r="38" spans="1:12" ht="16.5">
      <c r="A38" s="70"/>
      <c r="B38" s="71"/>
      <c r="C38" s="71"/>
      <c r="D38" s="3"/>
      <c r="E38" s="4"/>
      <c r="F38" s="5"/>
      <c r="G38" s="5"/>
      <c r="H38" s="5"/>
      <c r="I38" s="2"/>
      <c r="J38" s="5"/>
      <c r="K38" s="2"/>
      <c r="L38" s="6"/>
    </row>
    <row r="39" spans="1:12" ht="16.5">
      <c r="A39" s="70"/>
      <c r="B39" s="71"/>
      <c r="C39" s="71"/>
      <c r="D39" s="3"/>
      <c r="E39" s="4"/>
      <c r="F39" s="5"/>
      <c r="G39" s="5"/>
      <c r="H39" s="5"/>
      <c r="I39" s="2"/>
      <c r="J39" s="5"/>
      <c r="K39" s="2"/>
      <c r="L39" s="6"/>
    </row>
    <row r="40" spans="1:12" ht="16.5">
      <c r="A40" s="70"/>
      <c r="B40" s="71"/>
      <c r="C40" s="71"/>
      <c r="D40" s="3"/>
      <c r="E40" s="4"/>
      <c r="F40" s="5"/>
      <c r="G40" s="5"/>
      <c r="H40" s="5"/>
      <c r="I40" s="2"/>
      <c r="J40" s="5"/>
      <c r="K40" s="2"/>
      <c r="L40" s="6"/>
    </row>
    <row r="41" spans="1:12" ht="16.5">
      <c r="A41" s="70"/>
      <c r="B41" s="71"/>
      <c r="C41" s="71"/>
      <c r="D41" s="3"/>
      <c r="E41" s="4"/>
      <c r="F41" s="5"/>
      <c r="G41" s="5"/>
      <c r="H41" s="5"/>
      <c r="I41" s="2"/>
      <c r="J41" s="5"/>
      <c r="K41" s="2"/>
      <c r="L41" s="6"/>
    </row>
    <row r="42" spans="1:12" ht="16.5">
      <c r="A42" s="70"/>
      <c r="B42" s="71"/>
      <c r="C42" s="71"/>
      <c r="D42" s="3"/>
      <c r="E42" s="4"/>
      <c r="F42" s="5"/>
      <c r="G42" s="5"/>
      <c r="H42" s="5"/>
      <c r="I42" s="2"/>
      <c r="J42" s="5"/>
      <c r="K42" s="2"/>
      <c r="L42" s="6"/>
    </row>
    <row r="43" spans="1:12" ht="16.5">
      <c r="A43" s="70"/>
      <c r="B43" s="71"/>
      <c r="C43" s="71"/>
      <c r="D43" s="3"/>
      <c r="E43" s="4"/>
      <c r="F43" s="5"/>
      <c r="G43" s="5"/>
      <c r="H43" s="5"/>
      <c r="I43" s="2"/>
      <c r="J43" s="5"/>
      <c r="K43" s="2"/>
      <c r="L43" s="6"/>
    </row>
    <row r="44" spans="1:12" ht="16.5">
      <c r="A44" s="70"/>
      <c r="B44" s="71"/>
      <c r="C44" s="71"/>
      <c r="D44" s="3"/>
      <c r="E44" s="4"/>
      <c r="F44" s="5"/>
      <c r="G44" s="5"/>
      <c r="H44" s="5"/>
      <c r="I44" s="2"/>
      <c r="J44" s="5"/>
      <c r="K44" s="2"/>
      <c r="L44" s="6"/>
    </row>
    <row r="45" spans="1:12" ht="16.5">
      <c r="A45" s="70"/>
      <c r="B45" s="71"/>
      <c r="C45" s="71"/>
      <c r="D45" s="3"/>
      <c r="E45" s="4"/>
      <c r="F45" s="5"/>
      <c r="G45" s="5"/>
      <c r="H45" s="5"/>
      <c r="I45" s="2"/>
      <c r="J45" s="5"/>
      <c r="K45" s="2"/>
      <c r="L45" s="6"/>
    </row>
    <row r="46" spans="1:12" ht="16.5">
      <c r="A46" s="70"/>
      <c r="B46" s="71"/>
      <c r="C46" s="71"/>
      <c r="D46" s="3"/>
      <c r="E46" s="4"/>
      <c r="F46" s="5"/>
      <c r="G46" s="5"/>
      <c r="H46" s="5"/>
      <c r="I46" s="2"/>
      <c r="J46" s="5"/>
      <c r="K46" s="2"/>
      <c r="L46" s="6"/>
    </row>
    <row r="47" spans="1:12" ht="16.5">
      <c r="A47" s="70"/>
      <c r="B47" s="71"/>
      <c r="C47" s="71"/>
      <c r="D47" s="3"/>
      <c r="E47" s="4"/>
      <c r="F47" s="5"/>
      <c r="G47" s="5"/>
      <c r="H47" s="5"/>
      <c r="I47" s="2"/>
      <c r="J47" s="5"/>
      <c r="K47" s="2"/>
      <c r="L47" s="6"/>
    </row>
    <row r="48" spans="1:12" ht="16.5">
      <c r="A48" s="70"/>
      <c r="B48" s="71"/>
      <c r="C48" s="71"/>
      <c r="D48" s="3"/>
      <c r="E48" s="4"/>
      <c r="F48" s="5"/>
      <c r="G48" s="5"/>
      <c r="H48" s="5"/>
      <c r="I48" s="2"/>
      <c r="J48" s="5"/>
      <c r="K48" s="2"/>
      <c r="L48" s="6"/>
    </row>
    <row r="49" spans="1:12" ht="16.5">
      <c r="A49" s="70"/>
      <c r="B49" s="71"/>
      <c r="C49" s="71"/>
      <c r="D49" s="3"/>
      <c r="E49" s="4"/>
      <c r="F49" s="5"/>
      <c r="G49" s="5"/>
      <c r="H49" s="5"/>
      <c r="I49" s="2"/>
      <c r="J49" s="5"/>
      <c r="K49" s="2"/>
      <c r="L49" s="6"/>
    </row>
    <row r="50" spans="1:12" ht="16.5">
      <c r="A50" s="70"/>
      <c r="B50" s="71"/>
      <c r="C50" s="71"/>
      <c r="D50" s="3"/>
      <c r="E50" s="4"/>
      <c r="F50" s="5"/>
      <c r="G50" s="5"/>
      <c r="H50" s="5"/>
      <c r="I50" s="2"/>
      <c r="J50" s="5"/>
      <c r="K50" s="2"/>
      <c r="L50" s="6"/>
    </row>
    <row r="51" spans="1:12" ht="16.5">
      <c r="A51" s="70"/>
      <c r="B51" s="71"/>
      <c r="C51" s="71"/>
      <c r="D51" s="3"/>
      <c r="E51" s="4"/>
      <c r="F51" s="5"/>
      <c r="G51" s="5"/>
      <c r="H51" s="5"/>
      <c r="I51" s="2"/>
      <c r="J51" s="5"/>
      <c r="K51" s="2"/>
      <c r="L51" s="6"/>
    </row>
    <row r="52" spans="1:12" ht="16.5">
      <c r="A52" s="70"/>
      <c r="B52" s="71"/>
      <c r="C52" s="71"/>
      <c r="D52" s="3"/>
      <c r="E52" s="4"/>
      <c r="F52" s="5"/>
      <c r="G52" s="5"/>
      <c r="H52" s="5"/>
      <c r="I52" s="2"/>
      <c r="J52" s="5"/>
      <c r="K52" s="2"/>
      <c r="L52" s="6"/>
    </row>
    <row r="53" spans="1:12" ht="16.5">
      <c r="A53" s="70"/>
      <c r="B53" s="71"/>
      <c r="C53" s="71"/>
      <c r="D53" s="3"/>
      <c r="E53" s="4"/>
      <c r="F53" s="5"/>
      <c r="G53" s="5"/>
      <c r="H53" s="5"/>
      <c r="I53" s="2"/>
      <c r="J53" s="5"/>
      <c r="K53" s="2"/>
      <c r="L53" s="6"/>
    </row>
    <row r="54" spans="1:12" ht="16.5">
      <c r="A54" s="70"/>
      <c r="B54" s="71"/>
      <c r="C54" s="71"/>
      <c r="D54" s="3"/>
      <c r="E54" s="4"/>
      <c r="F54" s="5"/>
      <c r="G54" s="5"/>
      <c r="H54" s="5"/>
      <c r="I54" s="2"/>
      <c r="J54" s="5"/>
      <c r="K54" s="2"/>
      <c r="L54" s="6"/>
    </row>
    <row r="55" spans="1:12" ht="16.5">
      <c r="A55" s="70"/>
      <c r="B55" s="71"/>
      <c r="C55" s="71"/>
      <c r="D55" s="3"/>
      <c r="E55" s="4"/>
      <c r="F55" s="5"/>
      <c r="G55" s="5"/>
      <c r="H55" s="5"/>
      <c r="I55" s="2"/>
      <c r="J55" s="5"/>
      <c r="K55" s="2"/>
      <c r="L55" s="6"/>
    </row>
    <row r="56" spans="1:12" ht="16.5">
      <c r="A56" s="70"/>
      <c r="B56" s="71"/>
      <c r="C56" s="71"/>
      <c r="D56" s="3"/>
      <c r="E56" s="4"/>
      <c r="F56" s="5"/>
      <c r="G56" s="5"/>
      <c r="H56" s="5"/>
      <c r="I56" s="2"/>
      <c r="J56" s="5"/>
      <c r="K56" s="2"/>
      <c r="L56" s="6"/>
    </row>
    <row r="57" spans="1:12" ht="16.5">
      <c r="A57" s="70"/>
      <c r="B57" s="71"/>
      <c r="C57" s="71"/>
      <c r="D57" s="3"/>
      <c r="E57" s="4"/>
      <c r="F57" s="5"/>
      <c r="G57" s="5"/>
      <c r="H57" s="5"/>
      <c r="I57" s="2"/>
      <c r="J57" s="5"/>
      <c r="K57" s="2"/>
      <c r="L57" s="6"/>
    </row>
    <row r="58" spans="1:12" ht="16.5">
      <c r="A58" s="70"/>
      <c r="B58" s="71"/>
      <c r="C58" s="71"/>
      <c r="D58" s="3"/>
      <c r="E58" s="4"/>
      <c r="F58" s="5"/>
      <c r="G58" s="5"/>
      <c r="H58" s="5"/>
      <c r="I58" s="2"/>
      <c r="J58" s="5"/>
      <c r="K58" s="2"/>
      <c r="L58" s="6"/>
    </row>
    <row r="59" spans="1:12" ht="16.5">
      <c r="A59" s="70"/>
      <c r="B59" s="71"/>
      <c r="C59" s="71"/>
      <c r="D59" s="3"/>
      <c r="E59" s="4"/>
      <c r="F59" s="5"/>
      <c r="G59" s="5"/>
      <c r="H59" s="5"/>
      <c r="I59" s="2"/>
      <c r="J59" s="5"/>
      <c r="K59" s="2"/>
      <c r="L59" s="6"/>
    </row>
    <row r="60" spans="1:12" ht="16.5">
      <c r="A60" s="70"/>
      <c r="B60" s="71"/>
      <c r="C60" s="71"/>
      <c r="D60" s="3"/>
      <c r="E60" s="4"/>
      <c r="F60" s="5"/>
      <c r="G60" s="5"/>
      <c r="H60" s="5"/>
      <c r="I60" s="2"/>
      <c r="J60" s="5"/>
      <c r="K60" s="2"/>
      <c r="L60" s="6"/>
    </row>
    <row r="61" spans="1:12" ht="16.5">
      <c r="A61" s="70"/>
      <c r="B61" s="71"/>
      <c r="C61" s="71"/>
      <c r="D61" s="3"/>
      <c r="E61" s="4"/>
      <c r="F61" s="5"/>
      <c r="G61" s="5"/>
      <c r="H61" s="5"/>
      <c r="I61" s="2"/>
      <c r="J61" s="5"/>
      <c r="K61" s="2"/>
      <c r="L61" s="6"/>
    </row>
    <row r="62" spans="1:12" ht="16.5">
      <c r="A62" s="70"/>
      <c r="B62" s="71"/>
      <c r="C62" s="71"/>
      <c r="D62" s="3"/>
      <c r="E62" s="4"/>
      <c r="F62" s="5"/>
      <c r="G62" s="5"/>
      <c r="H62" s="5"/>
      <c r="I62" s="2"/>
      <c r="J62" s="5"/>
      <c r="K62" s="2"/>
      <c r="L62" s="6"/>
    </row>
    <row r="63" spans="1:12" ht="16.5">
      <c r="A63" s="70"/>
      <c r="B63" s="71"/>
      <c r="C63" s="71"/>
      <c r="D63" s="3"/>
      <c r="E63" s="4"/>
      <c r="F63" s="5"/>
      <c r="G63" s="5"/>
      <c r="H63" s="5"/>
      <c r="I63" s="2"/>
      <c r="J63" s="5"/>
      <c r="K63" s="2"/>
      <c r="L63" s="6"/>
    </row>
    <row r="64" spans="1:12" ht="16.5">
      <c r="A64" s="70"/>
      <c r="B64" s="71"/>
      <c r="C64" s="71"/>
      <c r="D64" s="3"/>
      <c r="E64" s="4"/>
      <c r="F64" s="5"/>
      <c r="G64" s="5"/>
      <c r="H64" s="5"/>
      <c r="I64" s="2"/>
      <c r="J64" s="5"/>
      <c r="K64" s="2"/>
      <c r="L64" s="6"/>
    </row>
    <row r="65" spans="1:12" ht="16.5">
      <c r="A65" s="70"/>
      <c r="B65" s="71"/>
      <c r="C65" s="71"/>
      <c r="D65" s="3"/>
      <c r="E65" s="4"/>
      <c r="F65" s="5"/>
      <c r="G65" s="5"/>
      <c r="H65" s="5"/>
      <c r="I65" s="2"/>
      <c r="J65" s="5"/>
      <c r="K65" s="2"/>
      <c r="L65" s="6"/>
    </row>
    <row r="66" spans="1:12" ht="16.5">
      <c r="A66" s="70"/>
      <c r="B66" s="71"/>
      <c r="C66" s="71"/>
      <c r="D66" s="3"/>
      <c r="E66" s="4"/>
      <c r="F66" s="5"/>
      <c r="G66" s="5"/>
      <c r="H66" s="5"/>
      <c r="I66" s="2"/>
      <c r="J66" s="5"/>
      <c r="K66" s="2"/>
      <c r="L66" s="6"/>
    </row>
    <row r="67" spans="1:12" ht="16.5">
      <c r="A67" s="70"/>
      <c r="B67" s="71"/>
      <c r="C67" s="71"/>
      <c r="D67" s="3"/>
      <c r="E67" s="4"/>
      <c r="F67" s="5"/>
      <c r="G67" s="5"/>
      <c r="H67" s="5"/>
      <c r="I67" s="2"/>
      <c r="J67" s="5"/>
      <c r="K67" s="2"/>
      <c r="L67" s="6"/>
    </row>
    <row r="68" spans="1:12" ht="16.5">
      <c r="A68" s="70"/>
      <c r="B68" s="71"/>
      <c r="C68" s="71"/>
      <c r="D68" s="3"/>
      <c r="E68" s="4"/>
      <c r="F68" s="5"/>
      <c r="G68" s="5"/>
      <c r="H68" s="5"/>
      <c r="I68" s="2"/>
      <c r="J68" s="5"/>
      <c r="K68" s="2"/>
      <c r="L68" s="6"/>
    </row>
    <row r="69" spans="1:12" ht="16.5">
      <c r="A69" s="70"/>
      <c r="B69" s="71"/>
      <c r="C69" s="71"/>
      <c r="D69" s="3"/>
      <c r="E69" s="4"/>
      <c r="F69" s="5"/>
      <c r="G69" s="5"/>
      <c r="H69" s="5"/>
      <c r="I69" s="2"/>
      <c r="J69" s="5"/>
      <c r="K69" s="2"/>
      <c r="L69" s="6"/>
    </row>
    <row r="70" spans="1:12" ht="16.5">
      <c r="A70" s="70"/>
      <c r="B70" s="71"/>
      <c r="C70" s="71"/>
      <c r="D70" s="3"/>
      <c r="E70" s="4"/>
      <c r="F70" s="5"/>
      <c r="G70" s="5"/>
      <c r="H70" s="5"/>
      <c r="I70" s="2"/>
      <c r="J70" s="5"/>
      <c r="K70" s="2"/>
      <c r="L70" s="6"/>
    </row>
    <row r="71" spans="1:12" ht="16.5">
      <c r="A71" s="70"/>
      <c r="B71" s="71"/>
      <c r="C71" s="71"/>
      <c r="D71" s="3"/>
      <c r="E71" s="4"/>
      <c r="F71" s="5"/>
      <c r="G71" s="5"/>
      <c r="H71" s="5"/>
      <c r="I71" s="2"/>
      <c r="J71" s="5"/>
      <c r="K71" s="2"/>
      <c r="L71" s="6"/>
    </row>
    <row r="72" spans="1:12" ht="16.5">
      <c r="A72" s="70"/>
      <c r="B72" s="71"/>
      <c r="C72" s="71"/>
      <c r="D72" s="3"/>
      <c r="E72" s="4"/>
      <c r="F72" s="5"/>
      <c r="G72" s="5"/>
      <c r="H72" s="5"/>
      <c r="I72" s="2"/>
      <c r="J72" s="5"/>
      <c r="K72" s="2"/>
      <c r="L72" s="6"/>
    </row>
    <row r="73" spans="1:12" ht="16.5">
      <c r="A73" s="70"/>
      <c r="B73" s="71"/>
      <c r="C73" s="71"/>
      <c r="D73" s="3"/>
      <c r="E73" s="4"/>
      <c r="F73" s="5"/>
      <c r="G73" s="5"/>
      <c r="H73" s="5"/>
      <c r="I73" s="2"/>
      <c r="J73" s="5"/>
      <c r="K73" s="2"/>
      <c r="L73" s="6"/>
    </row>
    <row r="74" spans="1:12" ht="16.5">
      <c r="A74" s="70"/>
      <c r="B74" s="71"/>
      <c r="C74" s="71"/>
      <c r="D74" s="3"/>
      <c r="E74" s="4"/>
      <c r="F74" s="5"/>
      <c r="G74" s="5"/>
      <c r="H74" s="5"/>
      <c r="I74" s="2"/>
      <c r="J74" s="5"/>
      <c r="K74" s="2"/>
      <c r="L74" s="6"/>
    </row>
    <row r="75" spans="1:12" ht="16.5">
      <c r="A75" s="70"/>
      <c r="B75" s="71"/>
      <c r="C75" s="71"/>
      <c r="D75" s="3"/>
      <c r="E75" s="4"/>
      <c r="F75" s="5"/>
      <c r="G75" s="5"/>
      <c r="H75" s="5"/>
      <c r="I75" s="2"/>
      <c r="J75" s="5"/>
      <c r="K75" s="2"/>
      <c r="L75" s="6"/>
    </row>
    <row r="76" spans="1:12" ht="16.5">
      <c r="A76" s="70"/>
      <c r="B76" s="71"/>
      <c r="C76" s="71"/>
      <c r="D76" s="3"/>
      <c r="E76" s="4"/>
      <c r="F76" s="5"/>
      <c r="G76" s="5"/>
      <c r="H76" s="5"/>
      <c r="I76" s="2"/>
      <c r="J76" s="5"/>
      <c r="K76" s="2"/>
      <c r="L76" s="6"/>
    </row>
    <row r="77" spans="1:12" ht="16.5">
      <c r="A77" s="70"/>
      <c r="B77" s="71"/>
      <c r="C77" s="71"/>
      <c r="D77" s="3"/>
      <c r="E77" s="4"/>
      <c r="F77" s="5"/>
      <c r="G77" s="5"/>
      <c r="H77" s="5"/>
      <c r="I77" s="2"/>
      <c r="J77" s="5"/>
      <c r="K77" s="2"/>
      <c r="L77" s="6"/>
    </row>
    <row r="78" spans="1:12" ht="16.5">
      <c r="A78" s="70"/>
      <c r="B78" s="71"/>
      <c r="C78" s="71"/>
      <c r="D78" s="3"/>
      <c r="E78" s="4"/>
      <c r="F78" s="5"/>
      <c r="G78" s="5"/>
      <c r="H78" s="5"/>
      <c r="I78" s="2"/>
      <c r="J78" s="5"/>
      <c r="K78" s="2"/>
      <c r="L78" s="6"/>
    </row>
    <row r="79" spans="1:12" ht="16.5">
      <c r="A79" s="70"/>
      <c r="B79" s="71"/>
      <c r="C79" s="71"/>
      <c r="D79" s="3"/>
      <c r="E79" s="4"/>
      <c r="F79" s="5"/>
      <c r="G79" s="5"/>
      <c r="H79" s="5"/>
      <c r="I79" s="2"/>
      <c r="J79" s="5"/>
      <c r="K79" s="2"/>
      <c r="L79" s="6"/>
    </row>
    <row r="80" spans="1:12" ht="16.5">
      <c r="A80" s="70"/>
      <c r="B80" s="71"/>
      <c r="C80" s="71"/>
      <c r="D80" s="3"/>
      <c r="E80" s="4"/>
      <c r="F80" s="5"/>
      <c r="G80" s="5"/>
      <c r="H80" s="5"/>
      <c r="I80" s="2"/>
      <c r="J80" s="5"/>
      <c r="K80" s="2"/>
      <c r="L80" s="6"/>
    </row>
    <row r="81" spans="1:12" ht="16.5">
      <c r="A81" s="70"/>
      <c r="B81" s="71"/>
      <c r="C81" s="71"/>
      <c r="D81" s="3"/>
      <c r="E81" s="4"/>
      <c r="F81" s="5"/>
      <c r="G81" s="5"/>
      <c r="H81" s="5"/>
      <c r="I81" s="2"/>
      <c r="J81" s="5"/>
      <c r="K81" s="2"/>
      <c r="L81" s="6"/>
    </row>
    <row r="82" spans="1:12" ht="16.5">
      <c r="A82" s="70"/>
      <c r="B82" s="71"/>
      <c r="C82" s="71"/>
      <c r="D82" s="3"/>
      <c r="E82" s="4"/>
      <c r="F82" s="5"/>
      <c r="G82" s="5"/>
      <c r="H82" s="5"/>
      <c r="I82" s="2"/>
      <c r="J82" s="5"/>
      <c r="K82" s="2"/>
      <c r="L82" s="6"/>
    </row>
    <row r="83" spans="1:12" ht="16.5">
      <c r="A83" s="70"/>
      <c r="B83" s="71"/>
      <c r="C83" s="71"/>
      <c r="D83" s="3"/>
      <c r="E83" s="4"/>
      <c r="F83" s="5"/>
      <c r="G83" s="5"/>
      <c r="H83" s="5"/>
      <c r="I83" s="2"/>
      <c r="J83" s="5"/>
      <c r="K83" s="2"/>
      <c r="L83" s="6"/>
    </row>
    <row r="84" spans="1:12" ht="16.5">
      <c r="A84" s="70"/>
      <c r="B84" s="71"/>
      <c r="C84" s="71"/>
      <c r="D84" s="3"/>
      <c r="E84" s="4"/>
      <c r="F84" s="5"/>
      <c r="G84" s="5"/>
      <c r="H84" s="5"/>
      <c r="I84" s="2"/>
      <c r="J84" s="5"/>
      <c r="K84" s="2"/>
      <c r="L84" s="6"/>
    </row>
    <row r="85" spans="1:12" ht="16.5">
      <c r="A85" s="70"/>
      <c r="B85" s="71"/>
      <c r="C85" s="71"/>
      <c r="D85" s="3"/>
      <c r="E85" s="4"/>
      <c r="F85" s="5"/>
      <c r="G85" s="5"/>
      <c r="H85" s="5"/>
      <c r="I85" s="2"/>
      <c r="J85" s="5"/>
      <c r="K85" s="2"/>
      <c r="L85" s="6"/>
    </row>
    <row r="86" spans="1:12" ht="16.5">
      <c r="A86" s="70"/>
      <c r="B86" s="71"/>
      <c r="C86" s="71"/>
      <c r="D86" s="3"/>
      <c r="E86" s="4"/>
      <c r="F86" s="5"/>
      <c r="G86" s="5"/>
      <c r="H86" s="5"/>
      <c r="I86" s="2"/>
      <c r="J86" s="5"/>
      <c r="K86" s="2"/>
      <c r="L86" s="6"/>
    </row>
    <row r="87" spans="1:12" ht="16.5">
      <c r="A87" s="70"/>
      <c r="B87" s="71"/>
      <c r="C87" s="71"/>
      <c r="D87" s="3"/>
      <c r="E87" s="4"/>
      <c r="F87" s="5"/>
      <c r="G87" s="5"/>
      <c r="H87" s="5"/>
      <c r="I87" s="2"/>
      <c r="J87" s="5"/>
      <c r="K87" s="2"/>
      <c r="L87" s="6"/>
    </row>
    <row r="88" spans="1:12" ht="16.5">
      <c r="A88" s="70"/>
      <c r="B88" s="71"/>
      <c r="C88" s="71"/>
      <c r="D88" s="3"/>
      <c r="E88" s="4"/>
      <c r="F88" s="5"/>
      <c r="G88" s="5"/>
      <c r="H88" s="5"/>
      <c r="I88" s="2"/>
      <c r="J88" s="5"/>
      <c r="K88" s="2"/>
      <c r="L88" s="6"/>
    </row>
    <row r="89" spans="1:12" ht="16.5">
      <c r="A89" s="70"/>
      <c r="B89" s="71"/>
      <c r="C89" s="71"/>
      <c r="D89" s="3"/>
      <c r="E89" s="4"/>
      <c r="F89" s="5"/>
      <c r="G89" s="5"/>
      <c r="H89" s="5"/>
      <c r="I89" s="2"/>
      <c r="J89" s="5"/>
      <c r="K89" s="2"/>
      <c r="L89" s="6"/>
    </row>
    <row r="90" spans="1:12" ht="16.5">
      <c r="A90" s="70"/>
      <c r="B90" s="71"/>
      <c r="C90" s="71"/>
      <c r="D90" s="3"/>
      <c r="E90" s="4"/>
      <c r="F90" s="5"/>
      <c r="G90" s="5"/>
      <c r="H90" s="5"/>
      <c r="I90" s="2"/>
      <c r="J90" s="5"/>
      <c r="K90" s="2"/>
      <c r="L90" s="6"/>
    </row>
    <row r="91" spans="1:12" ht="16.5">
      <c r="A91" s="70"/>
      <c r="B91" s="71"/>
      <c r="C91" s="71"/>
      <c r="D91" s="3"/>
      <c r="E91" s="4"/>
      <c r="F91" s="5"/>
      <c r="G91" s="5"/>
      <c r="H91" s="5"/>
      <c r="I91" s="2"/>
      <c r="J91" s="5"/>
      <c r="K91" s="2"/>
      <c r="L91" s="6"/>
    </row>
    <row r="92" spans="1:12" ht="16.5">
      <c r="A92" s="70"/>
      <c r="B92" s="71"/>
      <c r="C92" s="71"/>
      <c r="D92" s="3"/>
      <c r="E92" s="4"/>
      <c r="F92" s="5"/>
      <c r="G92" s="5"/>
      <c r="H92" s="5"/>
      <c r="I92" s="2"/>
      <c r="J92" s="5"/>
      <c r="K92" s="2"/>
      <c r="L92" s="6"/>
    </row>
    <row r="93" spans="1:12" ht="16.5">
      <c r="A93" s="70"/>
      <c r="B93" s="71"/>
      <c r="C93" s="71"/>
      <c r="D93" s="3"/>
      <c r="E93" s="4"/>
      <c r="F93" s="5"/>
      <c r="G93" s="5"/>
      <c r="H93" s="5"/>
      <c r="I93" s="2"/>
      <c r="J93" s="5"/>
      <c r="K93" s="2"/>
      <c r="L93" s="6"/>
    </row>
    <row r="94" spans="1:12" ht="16.5">
      <c r="A94" s="70"/>
      <c r="B94" s="71"/>
      <c r="C94" s="71"/>
      <c r="D94" s="3"/>
      <c r="E94" s="4"/>
      <c r="F94" s="5"/>
      <c r="G94" s="5"/>
      <c r="H94" s="5"/>
      <c r="I94" s="2"/>
      <c r="J94" s="5"/>
      <c r="K94" s="2"/>
      <c r="L94" s="6"/>
    </row>
    <row r="95" spans="1:12" ht="16.5">
      <c r="A95" s="70"/>
      <c r="B95" s="71"/>
      <c r="C95" s="71"/>
      <c r="D95" s="3"/>
      <c r="E95" s="4"/>
      <c r="F95" s="5"/>
      <c r="G95" s="5"/>
      <c r="H95" s="5"/>
      <c r="I95" s="2"/>
      <c r="J95" s="5"/>
      <c r="K95" s="2"/>
      <c r="L95" s="6"/>
    </row>
    <row r="96" spans="1:12" ht="16.5">
      <c r="A96" s="70"/>
      <c r="B96" s="71"/>
      <c r="C96" s="71"/>
      <c r="D96" s="3"/>
      <c r="E96" s="4"/>
      <c r="F96" s="5"/>
      <c r="G96" s="5"/>
      <c r="H96" s="5"/>
      <c r="I96" s="2"/>
      <c r="J96" s="5"/>
      <c r="K96" s="2"/>
      <c r="L96" s="6"/>
    </row>
    <row r="97" spans="1:12" ht="16.5">
      <c r="A97" s="70"/>
      <c r="B97" s="71"/>
      <c r="C97" s="71"/>
      <c r="D97" s="3"/>
      <c r="E97" s="4"/>
      <c r="F97" s="5"/>
      <c r="G97" s="5"/>
      <c r="H97" s="5"/>
      <c r="I97" s="2"/>
      <c r="J97" s="5"/>
      <c r="K97" s="2"/>
      <c r="L97" s="6"/>
    </row>
    <row r="98" spans="1:12" ht="16.5">
      <c r="A98" s="70"/>
      <c r="B98" s="71"/>
      <c r="C98" s="71"/>
      <c r="D98" s="3"/>
      <c r="E98" s="4"/>
      <c r="F98" s="5"/>
      <c r="G98" s="5"/>
      <c r="H98" s="5"/>
      <c r="I98" s="2"/>
      <c r="J98" s="5"/>
      <c r="K98" s="2"/>
      <c r="L98" s="6"/>
    </row>
    <row r="99" spans="1:12" ht="16.5">
      <c r="A99" s="70"/>
      <c r="B99" s="71"/>
      <c r="C99" s="71"/>
      <c r="D99" s="3"/>
      <c r="E99" s="4"/>
      <c r="F99" s="5"/>
      <c r="G99" s="5"/>
      <c r="H99" s="5"/>
      <c r="I99" s="2"/>
      <c r="J99" s="5"/>
      <c r="K99" s="2"/>
      <c r="L99" s="6"/>
    </row>
    <row r="100" spans="1:12" ht="16.5">
      <c r="A100" s="70"/>
      <c r="B100" s="71"/>
      <c r="C100" s="71"/>
      <c r="D100" s="3"/>
      <c r="E100" s="4"/>
      <c r="F100" s="5"/>
      <c r="G100" s="5"/>
      <c r="H100" s="5"/>
      <c r="I100" s="2"/>
      <c r="J100" s="5"/>
      <c r="K100" s="2"/>
      <c r="L100" s="6"/>
    </row>
    <row r="101" spans="1:12" ht="16.5">
      <c r="A101" s="70"/>
      <c r="B101" s="71"/>
      <c r="C101" s="71"/>
      <c r="D101" s="3"/>
      <c r="E101" s="4"/>
      <c r="F101" s="5"/>
      <c r="G101" s="5"/>
      <c r="H101" s="5"/>
      <c r="I101" s="2"/>
      <c r="J101" s="5"/>
      <c r="K101" s="2"/>
      <c r="L101" s="6"/>
    </row>
    <row r="102" spans="1:12" ht="16.5">
      <c r="A102" s="70"/>
      <c r="B102" s="71"/>
      <c r="C102" s="71"/>
      <c r="D102" s="3"/>
      <c r="E102" s="4"/>
      <c r="F102" s="5"/>
      <c r="G102" s="5"/>
      <c r="H102" s="5"/>
      <c r="I102" s="2"/>
      <c r="J102" s="5"/>
      <c r="K102" s="2"/>
      <c r="L102" s="6"/>
    </row>
    <row r="103" spans="1:12" ht="16.5">
      <c r="A103" s="70"/>
      <c r="B103" s="71"/>
      <c r="C103" s="71"/>
      <c r="D103" s="3"/>
      <c r="E103" s="4"/>
      <c r="F103" s="5"/>
      <c r="G103" s="5"/>
      <c r="H103" s="5"/>
      <c r="I103" s="2"/>
      <c r="J103" s="5"/>
      <c r="K103" s="2"/>
      <c r="L103" s="6"/>
    </row>
    <row r="104" spans="1:12" ht="16.5">
      <c r="A104" s="70"/>
      <c r="B104" s="71"/>
      <c r="C104" s="71"/>
      <c r="D104" s="3"/>
      <c r="E104" s="4"/>
      <c r="F104" s="5"/>
      <c r="G104" s="5"/>
      <c r="H104" s="5"/>
      <c r="I104" s="2"/>
      <c r="J104" s="5"/>
      <c r="K104" s="2"/>
      <c r="L104" s="6"/>
    </row>
    <row r="105" spans="1:12" ht="16.5">
      <c r="A105" s="70"/>
      <c r="B105" s="71"/>
      <c r="C105" s="71"/>
      <c r="D105" s="3"/>
      <c r="E105" s="4"/>
      <c r="F105" s="5"/>
      <c r="G105" s="5"/>
      <c r="H105" s="5"/>
      <c r="I105" s="2"/>
      <c r="J105" s="5"/>
      <c r="K105" s="2"/>
      <c r="L105" s="6"/>
    </row>
    <row r="106" spans="1:12" ht="16.5">
      <c r="A106" s="70"/>
      <c r="B106" s="71"/>
      <c r="C106" s="71"/>
      <c r="D106" s="3"/>
      <c r="E106" s="4"/>
      <c r="F106" s="5"/>
      <c r="G106" s="5"/>
      <c r="H106" s="5"/>
      <c r="I106" s="2"/>
      <c r="J106" s="5"/>
      <c r="K106" s="2"/>
      <c r="L106" s="6"/>
    </row>
    <row r="107" spans="1:12" ht="16.5">
      <c r="A107" s="70"/>
      <c r="B107" s="71"/>
      <c r="C107" s="71"/>
      <c r="D107" s="3"/>
      <c r="E107" s="4"/>
      <c r="F107" s="5"/>
      <c r="G107" s="5"/>
      <c r="H107" s="5"/>
      <c r="I107" s="2"/>
      <c r="J107" s="5"/>
      <c r="K107" s="2"/>
      <c r="L107" s="6"/>
    </row>
    <row r="108" spans="1:12" ht="16.5">
      <c r="A108" s="70"/>
      <c r="B108" s="71"/>
      <c r="C108" s="71"/>
      <c r="D108" s="3"/>
      <c r="E108" s="4"/>
      <c r="F108" s="5"/>
      <c r="G108" s="5"/>
      <c r="H108" s="5"/>
      <c r="I108" s="2"/>
      <c r="J108" s="5"/>
      <c r="K108" s="2"/>
      <c r="L108" s="6"/>
    </row>
    <row r="109" spans="1:12" ht="16.5">
      <c r="A109" s="70"/>
      <c r="B109" s="71"/>
      <c r="C109" s="71"/>
      <c r="D109" s="3"/>
      <c r="E109" s="4"/>
      <c r="F109" s="5"/>
      <c r="G109" s="5"/>
      <c r="H109" s="5"/>
      <c r="I109" s="2"/>
      <c r="J109" s="5"/>
      <c r="K109" s="2"/>
      <c r="L109" s="6"/>
    </row>
    <row r="110" spans="1:12" ht="16.5">
      <c r="A110" s="70"/>
      <c r="B110" s="71"/>
      <c r="C110" s="71"/>
      <c r="D110" s="3"/>
      <c r="E110" s="4"/>
      <c r="F110" s="5"/>
      <c r="G110" s="5"/>
      <c r="H110" s="5"/>
      <c r="I110" s="2"/>
      <c r="J110" s="5"/>
      <c r="K110" s="2"/>
      <c r="L110" s="6"/>
    </row>
    <row r="111" spans="1:12" ht="16.5">
      <c r="A111" s="70"/>
      <c r="B111" s="71"/>
      <c r="C111" s="71"/>
      <c r="D111" s="3"/>
      <c r="E111" s="4"/>
      <c r="F111" s="5"/>
      <c r="G111" s="5"/>
      <c r="H111" s="5"/>
      <c r="I111" s="2"/>
      <c r="J111" s="5"/>
      <c r="K111" s="2"/>
      <c r="L111" s="6"/>
    </row>
    <row r="112" spans="1:12" ht="16.5">
      <c r="A112" s="70"/>
      <c r="B112" s="71"/>
      <c r="C112" s="71"/>
      <c r="D112" s="3"/>
      <c r="E112" s="4"/>
      <c r="F112" s="5"/>
      <c r="G112" s="5"/>
      <c r="H112" s="5"/>
      <c r="I112" s="2"/>
      <c r="J112" s="5"/>
      <c r="K112" s="2"/>
      <c r="L112" s="6"/>
    </row>
    <row r="113" spans="1:12" ht="16.5">
      <c r="A113" s="70"/>
      <c r="B113" s="71"/>
      <c r="C113" s="71"/>
      <c r="D113" s="3"/>
      <c r="E113" s="4"/>
      <c r="F113" s="5"/>
      <c r="G113" s="5"/>
      <c r="H113" s="5"/>
      <c r="I113" s="2"/>
      <c r="J113" s="5"/>
      <c r="K113" s="2"/>
      <c r="L113" s="6"/>
    </row>
    <row r="114" spans="1:12" ht="16.5">
      <c r="A114" s="70"/>
      <c r="B114" s="71"/>
      <c r="C114" s="71"/>
      <c r="D114" s="3"/>
      <c r="E114" s="4"/>
      <c r="F114" s="5"/>
      <c r="G114" s="5"/>
      <c r="H114" s="5"/>
      <c r="I114" s="2"/>
      <c r="J114" s="5"/>
      <c r="K114" s="2"/>
      <c r="L114" s="6"/>
    </row>
    <row r="115" spans="1:12" ht="16.5">
      <c r="A115" s="70"/>
      <c r="B115" s="71"/>
      <c r="C115" s="71"/>
      <c r="D115" s="3"/>
      <c r="E115" s="4"/>
      <c r="F115" s="5"/>
      <c r="G115" s="5"/>
      <c r="H115" s="5"/>
      <c r="I115" s="2"/>
      <c r="J115" s="5"/>
      <c r="K115" s="2"/>
      <c r="L115" s="6"/>
    </row>
    <row r="116" spans="1:12" ht="16.5">
      <c r="A116" s="70"/>
      <c r="B116" s="71"/>
      <c r="C116" s="71"/>
      <c r="D116" s="3"/>
      <c r="E116" s="4"/>
      <c r="F116" s="5"/>
      <c r="G116" s="5"/>
      <c r="H116" s="5"/>
      <c r="I116" s="2"/>
      <c r="J116" s="5"/>
      <c r="K116" s="2"/>
      <c r="L116" s="6"/>
    </row>
    <row r="117" spans="1:12" ht="16.5">
      <c r="A117" s="70"/>
      <c r="B117" s="71"/>
      <c r="C117" s="71"/>
      <c r="D117" s="3"/>
      <c r="E117" s="4"/>
      <c r="F117" s="5"/>
      <c r="G117" s="5"/>
      <c r="H117" s="5"/>
      <c r="I117" s="2"/>
      <c r="J117" s="5"/>
      <c r="K117" s="2"/>
      <c r="L117" s="6"/>
    </row>
    <row r="118" spans="1:12" ht="16.5">
      <c r="A118" s="70"/>
      <c r="B118" s="71"/>
      <c r="C118" s="71"/>
      <c r="D118" s="3"/>
      <c r="E118" s="4"/>
      <c r="F118" s="5"/>
      <c r="G118" s="5"/>
      <c r="H118" s="5"/>
      <c r="I118" s="2"/>
      <c r="J118" s="5"/>
      <c r="K118" s="2"/>
      <c r="L118" s="6"/>
    </row>
    <row r="119" spans="1:12" ht="16.5">
      <c r="A119" s="70"/>
      <c r="B119" s="71"/>
      <c r="C119" s="71"/>
      <c r="D119" s="3"/>
      <c r="E119" s="4"/>
      <c r="F119" s="5"/>
      <c r="G119" s="5"/>
      <c r="H119" s="5"/>
      <c r="I119" s="2"/>
      <c r="J119" s="5"/>
      <c r="K119" s="2"/>
      <c r="L119" s="6"/>
    </row>
    <row r="120" spans="1:12" ht="16.5">
      <c r="A120" s="70"/>
      <c r="B120" s="71"/>
      <c r="C120" s="71"/>
      <c r="D120" s="3"/>
      <c r="E120" s="4"/>
      <c r="F120" s="5"/>
      <c r="G120" s="5"/>
      <c r="H120" s="5"/>
      <c r="I120" s="2"/>
      <c r="J120" s="5"/>
      <c r="K120" s="2"/>
      <c r="L120" s="6"/>
    </row>
    <row r="121" spans="1:12" ht="16.5">
      <c r="A121" s="70"/>
      <c r="B121" s="71"/>
      <c r="C121" s="71"/>
      <c r="D121" s="3"/>
      <c r="E121" s="4"/>
      <c r="F121" s="5"/>
      <c r="G121" s="5"/>
      <c r="H121" s="5"/>
      <c r="I121" s="2"/>
      <c r="J121" s="5"/>
      <c r="K121" s="2"/>
      <c r="L121" s="6"/>
    </row>
    <row r="122" spans="1:12" ht="16.5">
      <c r="A122" s="70"/>
      <c r="B122" s="71"/>
      <c r="C122" s="71"/>
      <c r="D122" s="3"/>
      <c r="E122" s="4"/>
      <c r="F122" s="5"/>
      <c r="G122" s="5"/>
      <c r="H122" s="5"/>
      <c r="I122" s="2"/>
      <c r="J122" s="5"/>
      <c r="K122" s="2"/>
      <c r="L122" s="6"/>
    </row>
    <row r="123" spans="1:12" ht="16.5">
      <c r="A123" s="70"/>
      <c r="B123" s="71"/>
      <c r="C123" s="71"/>
      <c r="D123" s="3"/>
      <c r="E123" s="4"/>
      <c r="F123" s="5"/>
      <c r="G123" s="5"/>
      <c r="H123" s="5"/>
      <c r="I123" s="2"/>
      <c r="J123" s="5"/>
      <c r="K123" s="2"/>
      <c r="L123" s="6"/>
    </row>
    <row r="124" spans="1:12" ht="16.5">
      <c r="A124" s="70"/>
      <c r="B124" s="71"/>
      <c r="C124" s="71"/>
      <c r="D124" s="3"/>
      <c r="E124" s="4"/>
      <c r="F124" s="5"/>
      <c r="G124" s="5"/>
      <c r="H124" s="5"/>
      <c r="I124" s="2"/>
      <c r="J124" s="5"/>
      <c r="K124" s="2"/>
      <c r="L124" s="6"/>
    </row>
    <row r="125" spans="1:12" ht="16.5">
      <c r="A125" s="70"/>
      <c r="B125" s="71"/>
      <c r="C125" s="71"/>
      <c r="D125" s="3"/>
      <c r="E125" s="4"/>
      <c r="F125" s="7"/>
      <c r="G125" s="7"/>
      <c r="H125" s="7"/>
      <c r="I125" s="8"/>
      <c r="J125" s="7"/>
      <c r="K125" s="8"/>
      <c r="L125" s="6"/>
    </row>
    <row r="126" spans="1:12" ht="16.5">
      <c r="A126" s="70"/>
      <c r="B126" s="71"/>
      <c r="C126" s="71"/>
      <c r="D126" s="3"/>
      <c r="E126" s="4"/>
      <c r="F126" s="9"/>
      <c r="G126" s="9"/>
      <c r="H126" s="9"/>
      <c r="I126" s="10"/>
      <c r="J126" s="9"/>
      <c r="K126" s="10"/>
      <c r="L126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126"/>
  <sheetViews>
    <sheetView workbookViewId="0" topLeftCell="A1">
      <pane ySplit="615" topLeftCell="BM1" activePane="bottomLeft" state="split"/>
      <selection pane="topLeft" activeCell="L1" sqref="L1"/>
      <selection pane="bottomLeft" activeCell="E25" sqref="E25"/>
    </sheetView>
  </sheetViews>
  <sheetFormatPr defaultColWidth="9.00390625" defaultRowHeight="16.5"/>
  <cols>
    <col min="1" max="1" width="17.75390625" style="55" customWidth="1"/>
    <col min="2" max="3" width="9.00390625" style="55" customWidth="1"/>
    <col min="4" max="4" width="36.625" style="55" customWidth="1"/>
    <col min="5" max="5" width="11.50390625" style="55" customWidth="1"/>
    <col min="6" max="6" width="15.875" style="55" customWidth="1"/>
    <col min="7" max="7" width="15.50390625" style="55" customWidth="1"/>
    <col min="8" max="8" width="15.375" style="55" customWidth="1"/>
    <col min="9" max="9" width="10.25390625" style="55" customWidth="1"/>
    <col min="10" max="10" width="15.25390625" style="55" customWidth="1"/>
    <col min="11" max="11" width="10.50390625" style="55" customWidth="1"/>
    <col min="12" max="12" width="12.125" style="55" customWidth="1"/>
  </cols>
  <sheetData>
    <row r="1" spans="1:12" ht="16.5">
      <c r="A1" s="167" t="s">
        <v>265</v>
      </c>
      <c r="B1" s="168" t="s">
        <v>378</v>
      </c>
      <c r="C1" s="168" t="s">
        <v>379</v>
      </c>
      <c r="D1" s="167" t="s">
        <v>333</v>
      </c>
      <c r="E1" s="169" t="s">
        <v>266</v>
      </c>
      <c r="F1" s="170" t="s">
        <v>362</v>
      </c>
      <c r="G1" s="171" t="s">
        <v>363</v>
      </c>
      <c r="H1" s="171" t="s">
        <v>364</v>
      </c>
      <c r="I1" s="168" t="s">
        <v>268</v>
      </c>
      <c r="J1" s="170" t="s">
        <v>365</v>
      </c>
      <c r="K1" s="172" t="s">
        <v>361</v>
      </c>
      <c r="L1" s="173" t="s">
        <v>377</v>
      </c>
    </row>
    <row r="2" spans="1:12" ht="16.5">
      <c r="A2" s="41" t="s">
        <v>173</v>
      </c>
      <c r="B2" s="67">
        <v>118.832333333333</v>
      </c>
      <c r="C2" s="67">
        <v>24.333</v>
      </c>
      <c r="D2" s="69" t="s">
        <v>360</v>
      </c>
      <c r="E2" s="68">
        <v>9.44415</v>
      </c>
      <c r="F2" s="79">
        <v>4.9766E-07</v>
      </c>
      <c r="G2" s="79">
        <v>0.0044821</v>
      </c>
      <c r="H2" s="79">
        <v>0.00027117</v>
      </c>
      <c r="I2" s="80">
        <v>0.879</v>
      </c>
      <c r="J2" s="79">
        <v>1.5616E-06</v>
      </c>
      <c r="K2" s="80">
        <f aca="true" t="shared" si="0" ref="K2:K13">J2/F2</f>
        <v>3.1378853032190652</v>
      </c>
      <c r="L2" s="81">
        <v>4</v>
      </c>
    </row>
    <row r="3" spans="1:12" ht="16.5">
      <c r="A3" s="41" t="s">
        <v>174</v>
      </c>
      <c r="B3" s="67">
        <v>118.58485</v>
      </c>
      <c r="C3" s="67">
        <v>24.4171</v>
      </c>
      <c r="D3" s="69" t="s">
        <v>336</v>
      </c>
      <c r="E3" s="68">
        <v>6.998060000000001</v>
      </c>
      <c r="F3" s="79">
        <v>4.1369E-07</v>
      </c>
      <c r="G3" s="79">
        <v>0.0043896</v>
      </c>
      <c r="H3" s="79">
        <v>0.00031923</v>
      </c>
      <c r="I3" s="80">
        <v>0.8546</v>
      </c>
      <c r="J3" s="79">
        <v>2.7065E-06</v>
      </c>
      <c r="K3" s="80">
        <f t="shared" si="0"/>
        <v>6.5423384660011115</v>
      </c>
      <c r="L3" s="81">
        <v>6</v>
      </c>
    </row>
    <row r="4" spans="1:12" ht="16.5">
      <c r="A4" s="41" t="s">
        <v>175</v>
      </c>
      <c r="B4" s="67">
        <v>119.332616666667</v>
      </c>
      <c r="C4" s="67">
        <v>24.3356</v>
      </c>
      <c r="D4" s="209" t="s">
        <v>343</v>
      </c>
      <c r="E4" s="68">
        <v>9.97005</v>
      </c>
      <c r="F4" s="79">
        <v>1.665E-06</v>
      </c>
      <c r="G4" s="79">
        <v>0.0068169</v>
      </c>
      <c r="H4" s="79">
        <v>0.00045647</v>
      </c>
      <c r="I4" s="80">
        <v>0.8661</v>
      </c>
      <c r="J4" s="79">
        <v>1.1445E-06</v>
      </c>
      <c r="K4" s="80">
        <f t="shared" si="0"/>
        <v>0.6873873873873875</v>
      </c>
      <c r="L4" s="81">
        <v>1</v>
      </c>
    </row>
    <row r="5" spans="1:12" ht="16.5">
      <c r="A5" s="41" t="s">
        <v>176</v>
      </c>
      <c r="B5" s="67">
        <v>118.999316666667</v>
      </c>
      <c r="C5" s="67">
        <v>24.33375</v>
      </c>
      <c r="D5" s="209" t="s">
        <v>343</v>
      </c>
      <c r="E5" s="68">
        <v>10.42596</v>
      </c>
      <c r="F5" s="79">
        <v>7.1073E-07</v>
      </c>
      <c r="G5" s="79">
        <v>0.0030939</v>
      </c>
      <c r="H5" s="79">
        <v>0.00033071</v>
      </c>
      <c r="I5" s="80">
        <v>0.7862</v>
      </c>
      <c r="J5" s="79">
        <v>6.7014E-07</v>
      </c>
      <c r="K5" s="80">
        <f t="shared" si="0"/>
        <v>0.9428897049512472</v>
      </c>
      <c r="L5" s="81">
        <v>2</v>
      </c>
    </row>
    <row r="6" spans="1:12" ht="16.5">
      <c r="A6" s="41" t="s">
        <v>177</v>
      </c>
      <c r="B6" s="67">
        <v>118.331183333333</v>
      </c>
      <c r="C6" s="67">
        <v>23.9978833333333</v>
      </c>
      <c r="D6" s="209" t="s">
        <v>355</v>
      </c>
      <c r="E6" s="68">
        <v>9.7671</v>
      </c>
      <c r="F6" s="79">
        <v>1.6689E-07</v>
      </c>
      <c r="G6" s="79">
        <v>0.0012215</v>
      </c>
      <c r="H6" s="79">
        <v>0.00011393</v>
      </c>
      <c r="I6" s="80">
        <v>0.8135</v>
      </c>
      <c r="J6" s="79">
        <v>4.413E-07</v>
      </c>
      <c r="K6" s="80">
        <f t="shared" si="0"/>
        <v>2.6442566960273233</v>
      </c>
      <c r="L6" s="81">
        <v>11</v>
      </c>
    </row>
    <row r="7" spans="1:12" ht="16.5">
      <c r="A7" s="41" t="s">
        <v>178</v>
      </c>
      <c r="B7" s="67">
        <v>118.666266666667</v>
      </c>
      <c r="C7" s="67">
        <v>24.0006333333333</v>
      </c>
      <c r="D7" s="209" t="s">
        <v>356</v>
      </c>
      <c r="E7" s="68">
        <v>8.7324</v>
      </c>
      <c r="F7" s="79">
        <v>2.5423E-07</v>
      </c>
      <c r="G7" s="79">
        <v>0.0014457</v>
      </c>
      <c r="H7" s="79">
        <v>0.00014366</v>
      </c>
      <c r="I7" s="80">
        <v>0.8013</v>
      </c>
      <c r="J7" s="79">
        <v>6.9218E-07</v>
      </c>
      <c r="K7" s="80">
        <f t="shared" si="0"/>
        <v>2.7226527160445264</v>
      </c>
      <c r="L7" s="81">
        <v>8</v>
      </c>
    </row>
    <row r="8" spans="1:12" ht="16.5">
      <c r="A8" s="41" t="s">
        <v>179</v>
      </c>
      <c r="B8" s="67">
        <v>119.00055</v>
      </c>
      <c r="C8" s="67">
        <v>24.0002</v>
      </c>
      <c r="D8" s="209" t="s">
        <v>357</v>
      </c>
      <c r="E8" s="68">
        <v>9.71531</v>
      </c>
      <c r="F8" s="79">
        <v>7.0559E-07</v>
      </c>
      <c r="G8" s="79">
        <v>0.0030629</v>
      </c>
      <c r="H8" s="79">
        <v>0.00030946</v>
      </c>
      <c r="I8" s="80">
        <v>0.7979</v>
      </c>
      <c r="J8" s="79">
        <v>6.4673E-07</v>
      </c>
      <c r="K8" s="80">
        <f t="shared" si="0"/>
        <v>0.9165804504032086</v>
      </c>
      <c r="L8" s="81">
        <v>3</v>
      </c>
    </row>
    <row r="9" spans="1:12" ht="16.5">
      <c r="A9" s="41" t="s">
        <v>180</v>
      </c>
      <c r="B9" s="67">
        <v>119.331666666667</v>
      </c>
      <c r="C9" s="67">
        <v>24.0032166666667</v>
      </c>
      <c r="D9" s="209" t="s">
        <v>343</v>
      </c>
      <c r="E9" s="68">
        <v>9.59282</v>
      </c>
      <c r="F9" s="79">
        <v>4.248E-07</v>
      </c>
      <c r="G9" s="79">
        <v>0.003533</v>
      </c>
      <c r="H9" s="79">
        <v>0.00023392</v>
      </c>
      <c r="I9" s="80">
        <v>0.8676</v>
      </c>
      <c r="J9" s="79">
        <v>7.4145E-07</v>
      </c>
      <c r="K9" s="80">
        <f t="shared" si="0"/>
        <v>1.745409604519774</v>
      </c>
      <c r="L9" s="81">
        <v>5</v>
      </c>
    </row>
    <row r="10" spans="1:12" ht="16.5">
      <c r="A10" s="41" t="s">
        <v>181</v>
      </c>
      <c r="B10" s="67">
        <v>119.335283333333</v>
      </c>
      <c r="C10" s="67">
        <v>23.6682</v>
      </c>
      <c r="D10" s="209" t="s">
        <v>343</v>
      </c>
      <c r="E10" s="68">
        <v>9.49831</v>
      </c>
      <c r="F10" s="79">
        <v>2.9163E-07</v>
      </c>
      <c r="G10" s="79">
        <v>0.0030229</v>
      </c>
      <c r="H10" s="79">
        <v>0.00018988</v>
      </c>
      <c r="I10" s="80">
        <v>0.8744</v>
      </c>
      <c r="J10" s="79">
        <v>5.7948E-07</v>
      </c>
      <c r="K10" s="80">
        <f t="shared" si="0"/>
        <v>1.9870383705380104</v>
      </c>
      <c r="L10" s="81">
        <v>7</v>
      </c>
    </row>
    <row r="11" spans="1:12" ht="16.5">
      <c r="A11" s="41" t="s">
        <v>182</v>
      </c>
      <c r="B11" s="67">
        <v>119.00125</v>
      </c>
      <c r="C11" s="67">
        <v>23.6652</v>
      </c>
      <c r="D11" s="209" t="s">
        <v>347</v>
      </c>
      <c r="E11" s="68">
        <v>11.312149999999999</v>
      </c>
      <c r="F11" s="79">
        <v>1.8387E-07</v>
      </c>
      <c r="G11" s="79">
        <v>0.0014133</v>
      </c>
      <c r="H11" s="79">
        <v>0.00012685</v>
      </c>
      <c r="I11" s="80">
        <v>0.8205</v>
      </c>
      <c r="J11" s="79">
        <v>3.6214E-07</v>
      </c>
      <c r="K11" s="80">
        <f t="shared" si="0"/>
        <v>1.9695436993528037</v>
      </c>
      <c r="L11" s="81">
        <v>9</v>
      </c>
    </row>
    <row r="12" spans="1:12" ht="16.5">
      <c r="A12" s="41" t="s">
        <v>183</v>
      </c>
      <c r="B12" s="67">
        <v>118.667033333333</v>
      </c>
      <c r="C12" s="67">
        <v>23.6677666666667</v>
      </c>
      <c r="D12" s="209" t="s">
        <v>358</v>
      </c>
      <c r="E12" s="68">
        <v>10.610520000000001</v>
      </c>
      <c r="F12" s="79">
        <v>1.7577E-07</v>
      </c>
      <c r="G12" s="79">
        <v>0.0010641</v>
      </c>
      <c r="H12" s="79">
        <v>0.0001181</v>
      </c>
      <c r="I12" s="80">
        <v>0.778</v>
      </c>
      <c r="J12" s="79">
        <v>3.1977E-07</v>
      </c>
      <c r="K12" s="80">
        <f t="shared" si="0"/>
        <v>1.819252432155658</v>
      </c>
      <c r="L12" s="81">
        <v>10</v>
      </c>
    </row>
    <row r="13" spans="1:12" ht="16.5">
      <c r="A13" s="41" t="s">
        <v>184</v>
      </c>
      <c r="B13" s="67">
        <v>118.3342</v>
      </c>
      <c r="C13" s="67">
        <v>23.66795</v>
      </c>
      <c r="D13" s="209" t="s">
        <v>359</v>
      </c>
      <c r="E13" s="68">
        <v>10.84317</v>
      </c>
      <c r="F13" s="79">
        <v>7.3779E-08</v>
      </c>
      <c r="G13" s="79">
        <v>0.00060599</v>
      </c>
      <c r="H13" s="79">
        <v>6.2947E-05</v>
      </c>
      <c r="I13" s="80">
        <v>0.7922</v>
      </c>
      <c r="J13" s="79">
        <v>3.384E-07</v>
      </c>
      <c r="K13" s="80">
        <f t="shared" si="0"/>
        <v>4.586671003944212</v>
      </c>
      <c r="L13" s="81">
        <v>12</v>
      </c>
    </row>
    <row r="14" spans="1:12" ht="16.5">
      <c r="A14" s="148" t="s">
        <v>199</v>
      </c>
      <c r="B14" s="54"/>
      <c r="C14" s="54"/>
      <c r="E14" s="56"/>
      <c r="F14" s="82" t="s">
        <v>299</v>
      </c>
      <c r="G14" s="82" t="s">
        <v>301</v>
      </c>
      <c r="H14" s="82" t="s">
        <v>303</v>
      </c>
      <c r="I14" s="83" t="s">
        <v>202</v>
      </c>
      <c r="J14" s="82" t="s">
        <v>307</v>
      </c>
      <c r="K14" s="83" t="s">
        <v>203</v>
      </c>
      <c r="L14" s="62"/>
    </row>
    <row r="15" spans="1:12" ht="16.5">
      <c r="A15" s="148" t="s">
        <v>305</v>
      </c>
      <c r="B15" s="54"/>
      <c r="C15" s="54"/>
      <c r="E15" s="56"/>
      <c r="F15" s="183">
        <f aca="true" t="shared" si="1" ref="F15:K15">AVERAGE(F2:F13)</f>
        <v>4.636365833333333E-07</v>
      </c>
      <c r="G15" s="183">
        <f t="shared" si="1"/>
        <v>0.002845990833333334</v>
      </c>
      <c r="H15" s="183">
        <f t="shared" si="1"/>
        <v>0.00022302724999999997</v>
      </c>
      <c r="I15" s="184">
        <f t="shared" si="1"/>
        <v>0.8276083333333334</v>
      </c>
      <c r="J15" s="183">
        <f t="shared" si="1"/>
        <v>8.503491666666667E-07</v>
      </c>
      <c r="K15" s="184">
        <f t="shared" si="1"/>
        <v>2.4751588195453604</v>
      </c>
      <c r="L15" s="62"/>
    </row>
    <row r="16" spans="1:12" ht="16.5">
      <c r="A16" s="182" t="s">
        <v>244</v>
      </c>
      <c r="B16" s="71"/>
      <c r="C16" s="71"/>
      <c r="D16" s="72"/>
      <c r="E16" s="73"/>
      <c r="F16" s="185">
        <f aca="true" t="shared" si="2" ref="F16:K16">STDEV(F2:F13)</f>
        <v>4.309242253977244E-07</v>
      </c>
      <c r="G16" s="185">
        <f t="shared" si="2"/>
        <v>0.0018162052259160294</v>
      </c>
      <c r="H16" s="185">
        <f t="shared" si="2"/>
        <v>0.00011694545974250717</v>
      </c>
      <c r="I16" s="186">
        <f t="shared" si="2"/>
        <v>0.038011635977644766</v>
      </c>
      <c r="J16" s="185">
        <f t="shared" si="2"/>
        <v>6.856421487317011E-07</v>
      </c>
      <c r="K16" s="186">
        <f t="shared" si="2"/>
        <v>1.6776413336613354</v>
      </c>
      <c r="L16" s="70"/>
    </row>
    <row r="17" spans="1:12" ht="16.5">
      <c r="A17" s="70"/>
      <c r="B17" s="71"/>
      <c r="C17" s="71"/>
      <c r="D17" s="72"/>
      <c r="E17" s="73"/>
      <c r="F17" s="74"/>
      <c r="G17" s="74"/>
      <c r="H17" s="74"/>
      <c r="I17" s="71"/>
      <c r="J17" s="74"/>
      <c r="K17" s="71"/>
      <c r="L17" s="70"/>
    </row>
    <row r="18" spans="1:12" ht="16.5">
      <c r="A18" s="70"/>
      <c r="B18" s="71"/>
      <c r="C18" s="71"/>
      <c r="D18" s="72"/>
      <c r="E18" s="73"/>
      <c r="F18" s="74"/>
      <c r="G18" s="74"/>
      <c r="H18" s="74"/>
      <c r="I18" s="71"/>
      <c r="J18" s="74"/>
      <c r="K18" s="71"/>
      <c r="L18" s="70"/>
    </row>
    <row r="19" spans="1:12" ht="16.5">
      <c r="A19" s="70"/>
      <c r="B19" s="71"/>
      <c r="C19" s="71"/>
      <c r="D19" s="72"/>
      <c r="E19" s="73"/>
      <c r="F19" s="74"/>
      <c r="G19" s="74"/>
      <c r="H19" s="74"/>
      <c r="I19" s="71"/>
      <c r="J19" s="74"/>
      <c r="K19" s="71"/>
      <c r="L19" s="70"/>
    </row>
    <row r="20" spans="1:12" ht="16.5">
      <c r="A20" s="70"/>
      <c r="B20" s="71"/>
      <c r="C20" s="71"/>
      <c r="D20" s="72"/>
      <c r="E20" s="73"/>
      <c r="F20" s="74"/>
      <c r="G20" s="74"/>
      <c r="H20" s="74"/>
      <c r="I20" s="71"/>
      <c r="J20" s="74"/>
      <c r="K20" s="71"/>
      <c r="L20" s="70"/>
    </row>
    <row r="21" spans="1:12" ht="16.5">
      <c r="A21" s="70"/>
      <c r="B21" s="71"/>
      <c r="C21" s="71"/>
      <c r="D21" s="72"/>
      <c r="E21" s="73"/>
      <c r="F21" s="74"/>
      <c r="G21" s="74"/>
      <c r="H21" s="74"/>
      <c r="I21" s="71"/>
      <c r="J21" s="74"/>
      <c r="K21" s="71"/>
      <c r="L21" s="70"/>
    </row>
    <row r="22" spans="1:12" ht="16.5">
      <c r="A22" s="70"/>
      <c r="B22" s="71"/>
      <c r="C22" s="71"/>
      <c r="D22" s="72"/>
      <c r="E22" s="73"/>
      <c r="F22" s="74"/>
      <c r="G22" s="74"/>
      <c r="H22" s="74"/>
      <c r="I22" s="71"/>
      <c r="J22" s="74"/>
      <c r="K22" s="71"/>
      <c r="L22" s="70"/>
    </row>
    <row r="23" spans="1:12" ht="16.5">
      <c r="A23" s="70"/>
      <c r="B23" s="71"/>
      <c r="C23" s="71"/>
      <c r="D23" s="72"/>
      <c r="E23" s="73"/>
      <c r="F23" s="74"/>
      <c r="G23" s="74"/>
      <c r="H23" s="74"/>
      <c r="I23" s="71"/>
      <c r="J23" s="74"/>
      <c r="K23" s="71"/>
      <c r="L23" s="70"/>
    </row>
    <row r="24" spans="1:12" ht="16.5">
      <c r="A24" s="70"/>
      <c r="B24" s="71"/>
      <c r="C24" s="71"/>
      <c r="D24" s="72"/>
      <c r="E24" s="73"/>
      <c r="F24" s="74"/>
      <c r="G24" s="74"/>
      <c r="H24" s="74"/>
      <c r="I24" s="71"/>
      <c r="J24" s="74"/>
      <c r="K24" s="71"/>
      <c r="L24" s="70"/>
    </row>
    <row r="25" spans="1:12" ht="16.5">
      <c r="A25" s="70"/>
      <c r="B25" s="71"/>
      <c r="C25" s="71"/>
      <c r="D25" s="72"/>
      <c r="E25" s="73"/>
      <c r="F25" s="74"/>
      <c r="G25" s="74"/>
      <c r="H25" s="74"/>
      <c r="I25" s="71"/>
      <c r="J25" s="74"/>
      <c r="K25" s="71"/>
      <c r="L25" s="70"/>
    </row>
    <row r="26" spans="1:12" ht="16.5">
      <c r="A26" s="70"/>
      <c r="B26" s="71"/>
      <c r="C26" s="71"/>
      <c r="D26" s="72"/>
      <c r="E26" s="73"/>
      <c r="F26" s="74"/>
      <c r="G26" s="74"/>
      <c r="H26" s="74"/>
      <c r="I26" s="71"/>
      <c r="J26" s="74"/>
      <c r="K26" s="71"/>
      <c r="L26" s="70"/>
    </row>
    <row r="27" spans="1:12" ht="16.5">
      <c r="A27" s="70"/>
      <c r="B27" s="71"/>
      <c r="C27" s="71"/>
      <c r="D27" s="72"/>
      <c r="E27" s="73"/>
      <c r="F27" s="74"/>
      <c r="G27" s="74"/>
      <c r="H27" s="74"/>
      <c r="I27" s="71"/>
      <c r="J27" s="74"/>
      <c r="K27" s="71"/>
      <c r="L27" s="70"/>
    </row>
    <row r="28" spans="1:12" ht="16.5">
      <c r="A28" s="70"/>
      <c r="B28" s="71"/>
      <c r="C28" s="71"/>
      <c r="D28" s="72"/>
      <c r="E28" s="73"/>
      <c r="F28" s="74"/>
      <c r="G28" s="74"/>
      <c r="H28" s="74"/>
      <c r="I28" s="71"/>
      <c r="J28" s="74"/>
      <c r="K28" s="71"/>
      <c r="L28" s="70"/>
    </row>
    <row r="29" spans="1:12" ht="16.5">
      <c r="A29" s="70"/>
      <c r="B29" s="71"/>
      <c r="C29" s="71"/>
      <c r="D29" s="72"/>
      <c r="E29" s="73"/>
      <c r="F29" s="74"/>
      <c r="G29" s="74"/>
      <c r="H29" s="74"/>
      <c r="I29" s="71"/>
      <c r="J29" s="74"/>
      <c r="K29" s="71"/>
      <c r="L29" s="70"/>
    </row>
    <row r="30" spans="1:12" ht="16.5">
      <c r="A30" s="70"/>
      <c r="B30" s="71"/>
      <c r="C30" s="71"/>
      <c r="D30" s="72"/>
      <c r="E30" s="73"/>
      <c r="F30" s="74"/>
      <c r="G30" s="74"/>
      <c r="H30" s="74"/>
      <c r="I30" s="71"/>
      <c r="J30" s="74"/>
      <c r="K30" s="71"/>
      <c r="L30" s="70"/>
    </row>
    <row r="31" spans="1:12" ht="16.5">
      <c r="A31" s="70"/>
      <c r="B31" s="71"/>
      <c r="C31" s="71"/>
      <c r="D31" s="72"/>
      <c r="E31" s="73"/>
      <c r="F31" s="74"/>
      <c r="G31" s="74"/>
      <c r="H31" s="74"/>
      <c r="I31" s="71"/>
      <c r="J31" s="74"/>
      <c r="K31" s="71"/>
      <c r="L31" s="70"/>
    </row>
    <row r="32" spans="1:12" ht="16.5">
      <c r="A32" s="70"/>
      <c r="B32" s="71"/>
      <c r="C32" s="71"/>
      <c r="D32" s="72"/>
      <c r="E32" s="73"/>
      <c r="F32" s="74"/>
      <c r="G32" s="74"/>
      <c r="H32" s="74"/>
      <c r="I32" s="71"/>
      <c r="J32" s="74"/>
      <c r="K32" s="71"/>
      <c r="L32" s="70"/>
    </row>
    <row r="33" spans="1:12" ht="16.5">
      <c r="A33" s="70"/>
      <c r="B33" s="71"/>
      <c r="C33" s="71"/>
      <c r="D33" s="72"/>
      <c r="E33" s="73"/>
      <c r="F33" s="74"/>
      <c r="G33" s="74"/>
      <c r="H33" s="74"/>
      <c r="I33" s="71"/>
      <c r="J33" s="74"/>
      <c r="K33" s="71"/>
      <c r="L33" s="70"/>
    </row>
    <row r="34" spans="1:12" ht="16.5">
      <c r="A34" s="70"/>
      <c r="B34" s="71"/>
      <c r="C34" s="71"/>
      <c r="D34" s="72"/>
      <c r="E34" s="73"/>
      <c r="F34" s="74"/>
      <c r="G34" s="74"/>
      <c r="H34" s="74"/>
      <c r="I34" s="71"/>
      <c r="J34" s="74"/>
      <c r="K34" s="71"/>
      <c r="L34" s="70"/>
    </row>
    <row r="35" spans="1:12" ht="16.5">
      <c r="A35" s="70"/>
      <c r="B35" s="71"/>
      <c r="C35" s="71"/>
      <c r="D35" s="72"/>
      <c r="E35" s="73"/>
      <c r="F35" s="74"/>
      <c r="G35" s="74"/>
      <c r="H35" s="74"/>
      <c r="I35" s="71"/>
      <c r="J35" s="74"/>
      <c r="K35" s="71"/>
      <c r="L35" s="70"/>
    </row>
    <row r="36" spans="1:12" ht="16.5">
      <c r="A36" s="70"/>
      <c r="B36" s="71"/>
      <c r="C36" s="71"/>
      <c r="D36" s="72"/>
      <c r="E36" s="73"/>
      <c r="F36" s="74"/>
      <c r="G36" s="74"/>
      <c r="H36" s="74"/>
      <c r="I36" s="71"/>
      <c r="J36" s="74"/>
      <c r="K36" s="71"/>
      <c r="L36" s="70"/>
    </row>
    <row r="37" spans="1:12" ht="16.5">
      <c r="A37" s="70"/>
      <c r="B37" s="71"/>
      <c r="C37" s="71"/>
      <c r="D37" s="72"/>
      <c r="E37" s="73"/>
      <c r="F37" s="74"/>
      <c r="G37" s="74"/>
      <c r="H37" s="74"/>
      <c r="I37" s="71"/>
      <c r="J37" s="74"/>
      <c r="K37" s="71"/>
      <c r="L37" s="70"/>
    </row>
    <row r="38" spans="1:12" ht="16.5">
      <c r="A38" s="70"/>
      <c r="B38" s="71"/>
      <c r="C38" s="71"/>
      <c r="D38" s="72"/>
      <c r="E38" s="73"/>
      <c r="F38" s="74"/>
      <c r="G38" s="74"/>
      <c r="H38" s="74"/>
      <c r="I38" s="71"/>
      <c r="J38" s="74"/>
      <c r="K38" s="71"/>
      <c r="L38" s="70"/>
    </row>
    <row r="39" spans="1:12" ht="16.5">
      <c r="A39" s="70"/>
      <c r="B39" s="71"/>
      <c r="C39" s="71"/>
      <c r="D39" s="72"/>
      <c r="E39" s="73"/>
      <c r="F39" s="74"/>
      <c r="G39" s="74"/>
      <c r="H39" s="74"/>
      <c r="I39" s="71"/>
      <c r="J39" s="74"/>
      <c r="K39" s="71"/>
      <c r="L39" s="70"/>
    </row>
    <row r="40" spans="1:12" ht="16.5">
      <c r="A40" s="70"/>
      <c r="B40" s="71"/>
      <c r="C40" s="71"/>
      <c r="D40" s="72"/>
      <c r="E40" s="73"/>
      <c r="F40" s="74"/>
      <c r="G40" s="74"/>
      <c r="H40" s="74"/>
      <c r="I40" s="71"/>
      <c r="J40" s="74"/>
      <c r="K40" s="71"/>
      <c r="L40" s="70"/>
    </row>
    <row r="41" spans="1:12" ht="16.5">
      <c r="A41" s="70"/>
      <c r="B41" s="71"/>
      <c r="C41" s="71"/>
      <c r="D41" s="72"/>
      <c r="E41" s="73"/>
      <c r="F41" s="74"/>
      <c r="G41" s="74"/>
      <c r="H41" s="74"/>
      <c r="I41" s="71"/>
      <c r="J41" s="74"/>
      <c r="K41" s="71"/>
      <c r="L41" s="70"/>
    </row>
    <row r="42" spans="1:12" ht="16.5">
      <c r="A42" s="70"/>
      <c r="B42" s="71"/>
      <c r="C42" s="71"/>
      <c r="D42" s="72"/>
      <c r="E42" s="73"/>
      <c r="F42" s="74"/>
      <c r="G42" s="74"/>
      <c r="H42" s="74"/>
      <c r="I42" s="71"/>
      <c r="J42" s="74"/>
      <c r="K42" s="71"/>
      <c r="L42" s="70"/>
    </row>
    <row r="43" spans="1:12" ht="16.5">
      <c r="A43" s="70"/>
      <c r="B43" s="71"/>
      <c r="C43" s="71"/>
      <c r="D43" s="72"/>
      <c r="E43" s="73"/>
      <c r="F43" s="74"/>
      <c r="G43" s="74"/>
      <c r="H43" s="74"/>
      <c r="I43" s="71"/>
      <c r="J43" s="74"/>
      <c r="K43" s="71"/>
      <c r="L43" s="70"/>
    </row>
    <row r="44" spans="1:12" ht="16.5">
      <c r="A44" s="70"/>
      <c r="B44" s="71"/>
      <c r="C44" s="71"/>
      <c r="D44" s="72"/>
      <c r="E44" s="73"/>
      <c r="F44" s="74"/>
      <c r="G44" s="74"/>
      <c r="H44" s="74"/>
      <c r="I44" s="71"/>
      <c r="J44" s="74"/>
      <c r="K44" s="71"/>
      <c r="L44" s="70"/>
    </row>
    <row r="45" spans="1:12" ht="16.5">
      <c r="A45" s="70"/>
      <c r="B45" s="71"/>
      <c r="C45" s="71"/>
      <c r="D45" s="72"/>
      <c r="E45" s="73"/>
      <c r="F45" s="74"/>
      <c r="G45" s="74"/>
      <c r="H45" s="74"/>
      <c r="I45" s="71"/>
      <c r="J45" s="74"/>
      <c r="K45" s="71"/>
      <c r="L45" s="70"/>
    </row>
    <row r="46" spans="1:12" ht="16.5">
      <c r="A46" s="70"/>
      <c r="B46" s="71"/>
      <c r="C46" s="71"/>
      <c r="D46" s="72"/>
      <c r="E46" s="73"/>
      <c r="F46" s="74"/>
      <c r="G46" s="74"/>
      <c r="H46" s="74"/>
      <c r="I46" s="71"/>
      <c r="J46" s="74"/>
      <c r="K46" s="71"/>
      <c r="L46" s="70"/>
    </row>
    <row r="47" spans="1:12" ht="16.5">
      <c r="A47" s="70"/>
      <c r="B47" s="71"/>
      <c r="C47" s="71"/>
      <c r="D47" s="72"/>
      <c r="E47" s="73"/>
      <c r="F47" s="74"/>
      <c r="G47" s="74"/>
      <c r="H47" s="74"/>
      <c r="I47" s="71"/>
      <c r="J47" s="74"/>
      <c r="K47" s="71"/>
      <c r="L47" s="70"/>
    </row>
    <row r="48" spans="1:12" ht="16.5">
      <c r="A48" s="70"/>
      <c r="B48" s="71"/>
      <c r="C48" s="71"/>
      <c r="D48" s="72"/>
      <c r="E48" s="73"/>
      <c r="F48" s="74"/>
      <c r="G48" s="74"/>
      <c r="H48" s="74"/>
      <c r="I48" s="71"/>
      <c r="J48" s="74"/>
      <c r="K48" s="71"/>
      <c r="L48" s="70"/>
    </row>
    <row r="49" spans="1:12" ht="16.5">
      <c r="A49" s="70"/>
      <c r="B49" s="71"/>
      <c r="C49" s="71"/>
      <c r="D49" s="72"/>
      <c r="E49" s="73"/>
      <c r="F49" s="74"/>
      <c r="G49" s="74"/>
      <c r="H49" s="74"/>
      <c r="I49" s="71"/>
      <c r="J49" s="74"/>
      <c r="K49" s="71"/>
      <c r="L49" s="70"/>
    </row>
    <row r="50" spans="1:12" ht="16.5">
      <c r="A50" s="70"/>
      <c r="B50" s="71"/>
      <c r="C50" s="71"/>
      <c r="D50" s="72"/>
      <c r="E50" s="73"/>
      <c r="F50" s="74"/>
      <c r="G50" s="74"/>
      <c r="H50" s="74"/>
      <c r="I50" s="71"/>
      <c r="J50" s="74"/>
      <c r="K50" s="71"/>
      <c r="L50" s="70"/>
    </row>
    <row r="51" spans="1:12" ht="16.5">
      <c r="A51" s="70"/>
      <c r="B51" s="71"/>
      <c r="C51" s="71"/>
      <c r="D51" s="72"/>
      <c r="E51" s="73"/>
      <c r="F51" s="74"/>
      <c r="G51" s="74"/>
      <c r="H51" s="74"/>
      <c r="I51" s="71"/>
      <c r="J51" s="74"/>
      <c r="K51" s="71"/>
      <c r="L51" s="70"/>
    </row>
    <row r="52" spans="1:12" ht="16.5">
      <c r="A52" s="70"/>
      <c r="B52" s="71"/>
      <c r="C52" s="71"/>
      <c r="D52" s="72"/>
      <c r="E52" s="73"/>
      <c r="F52" s="74"/>
      <c r="G52" s="74"/>
      <c r="H52" s="74"/>
      <c r="I52" s="71"/>
      <c r="J52" s="74"/>
      <c r="K52" s="71"/>
      <c r="L52" s="70"/>
    </row>
    <row r="53" spans="1:12" ht="16.5">
      <c r="A53" s="70"/>
      <c r="B53" s="71"/>
      <c r="C53" s="71"/>
      <c r="D53" s="72"/>
      <c r="E53" s="73"/>
      <c r="F53" s="74"/>
      <c r="G53" s="74"/>
      <c r="H53" s="74"/>
      <c r="I53" s="71"/>
      <c r="J53" s="74"/>
      <c r="K53" s="71"/>
      <c r="L53" s="70"/>
    </row>
    <row r="54" spans="1:12" ht="16.5">
      <c r="A54" s="70"/>
      <c r="B54" s="71"/>
      <c r="C54" s="71"/>
      <c r="D54" s="72"/>
      <c r="E54" s="73"/>
      <c r="F54" s="74"/>
      <c r="G54" s="74"/>
      <c r="H54" s="74"/>
      <c r="I54" s="71"/>
      <c r="J54" s="74"/>
      <c r="K54" s="71"/>
      <c r="L54" s="70"/>
    </row>
    <row r="55" spans="1:12" ht="16.5">
      <c r="A55" s="70"/>
      <c r="B55" s="71"/>
      <c r="C55" s="71"/>
      <c r="D55" s="72"/>
      <c r="E55" s="73"/>
      <c r="F55" s="74"/>
      <c r="G55" s="74"/>
      <c r="H55" s="74"/>
      <c r="I55" s="71"/>
      <c r="J55" s="74"/>
      <c r="K55" s="71"/>
      <c r="L55" s="70"/>
    </row>
    <row r="56" spans="1:12" ht="16.5">
      <c r="A56" s="70"/>
      <c r="B56" s="71"/>
      <c r="C56" s="71"/>
      <c r="D56" s="72"/>
      <c r="E56" s="73"/>
      <c r="F56" s="74"/>
      <c r="G56" s="74"/>
      <c r="H56" s="74"/>
      <c r="I56" s="71"/>
      <c r="J56" s="74"/>
      <c r="K56" s="71"/>
      <c r="L56" s="70"/>
    </row>
    <row r="57" spans="1:12" ht="16.5">
      <c r="A57" s="70"/>
      <c r="B57" s="71"/>
      <c r="C57" s="71"/>
      <c r="D57" s="72"/>
      <c r="E57" s="73"/>
      <c r="F57" s="74"/>
      <c r="G57" s="74"/>
      <c r="H57" s="74"/>
      <c r="I57" s="71"/>
      <c r="J57" s="74"/>
      <c r="K57" s="71"/>
      <c r="L57" s="70"/>
    </row>
    <row r="58" spans="1:12" ht="16.5">
      <c r="A58" s="70"/>
      <c r="B58" s="71"/>
      <c r="C58" s="71"/>
      <c r="D58" s="72"/>
      <c r="E58" s="73"/>
      <c r="F58" s="74"/>
      <c r="G58" s="74"/>
      <c r="H58" s="74"/>
      <c r="I58" s="71"/>
      <c r="J58" s="74"/>
      <c r="K58" s="71"/>
      <c r="L58" s="70"/>
    </row>
    <row r="59" spans="1:12" ht="16.5">
      <c r="A59" s="70"/>
      <c r="B59" s="71"/>
      <c r="C59" s="71"/>
      <c r="D59" s="72"/>
      <c r="E59" s="73"/>
      <c r="F59" s="74"/>
      <c r="G59" s="74"/>
      <c r="H59" s="74"/>
      <c r="I59" s="71"/>
      <c r="J59" s="74"/>
      <c r="K59" s="71"/>
      <c r="L59" s="70"/>
    </row>
    <row r="60" spans="1:12" ht="16.5">
      <c r="A60" s="70"/>
      <c r="B60" s="71"/>
      <c r="C60" s="71"/>
      <c r="D60" s="72"/>
      <c r="E60" s="73"/>
      <c r="F60" s="74"/>
      <c r="G60" s="74"/>
      <c r="H60" s="74"/>
      <c r="I60" s="71"/>
      <c r="J60" s="74"/>
      <c r="K60" s="71"/>
      <c r="L60" s="70"/>
    </row>
    <row r="61" spans="1:12" ht="16.5">
      <c r="A61" s="70"/>
      <c r="B61" s="71"/>
      <c r="C61" s="71"/>
      <c r="D61" s="72"/>
      <c r="E61" s="73"/>
      <c r="F61" s="74"/>
      <c r="G61" s="74"/>
      <c r="H61" s="74"/>
      <c r="I61" s="71"/>
      <c r="J61" s="74"/>
      <c r="K61" s="71"/>
      <c r="L61" s="70"/>
    </row>
    <row r="62" spans="1:12" ht="16.5">
      <c r="A62" s="70"/>
      <c r="B62" s="71"/>
      <c r="C62" s="71"/>
      <c r="D62" s="72"/>
      <c r="E62" s="73"/>
      <c r="F62" s="74"/>
      <c r="G62" s="74"/>
      <c r="H62" s="74"/>
      <c r="I62" s="71"/>
      <c r="J62" s="74"/>
      <c r="K62" s="71"/>
      <c r="L62" s="70"/>
    </row>
    <row r="63" spans="1:12" ht="16.5">
      <c r="A63" s="70"/>
      <c r="B63" s="71"/>
      <c r="C63" s="71"/>
      <c r="D63" s="72"/>
      <c r="E63" s="73"/>
      <c r="F63" s="74"/>
      <c r="G63" s="74"/>
      <c r="H63" s="74"/>
      <c r="I63" s="71"/>
      <c r="J63" s="74"/>
      <c r="K63" s="71"/>
      <c r="L63" s="70"/>
    </row>
    <row r="64" spans="1:12" ht="16.5">
      <c r="A64" s="70"/>
      <c r="B64" s="71"/>
      <c r="C64" s="71"/>
      <c r="D64" s="72"/>
      <c r="E64" s="73"/>
      <c r="F64" s="74"/>
      <c r="G64" s="74"/>
      <c r="H64" s="74"/>
      <c r="I64" s="71"/>
      <c r="J64" s="74"/>
      <c r="K64" s="71"/>
      <c r="L64" s="70"/>
    </row>
    <row r="65" spans="1:12" ht="16.5">
      <c r="A65" s="70"/>
      <c r="B65" s="71"/>
      <c r="C65" s="71"/>
      <c r="D65" s="72"/>
      <c r="E65" s="73"/>
      <c r="F65" s="74"/>
      <c r="G65" s="74"/>
      <c r="H65" s="74"/>
      <c r="I65" s="71"/>
      <c r="J65" s="74"/>
      <c r="K65" s="71"/>
      <c r="L65" s="70"/>
    </row>
    <row r="66" spans="1:12" ht="16.5">
      <c r="A66" s="70"/>
      <c r="B66" s="71"/>
      <c r="C66" s="71"/>
      <c r="D66" s="72"/>
      <c r="E66" s="73"/>
      <c r="F66" s="74"/>
      <c r="G66" s="74"/>
      <c r="H66" s="74"/>
      <c r="I66" s="71"/>
      <c r="J66" s="74"/>
      <c r="K66" s="71"/>
      <c r="L66" s="70"/>
    </row>
    <row r="67" spans="1:12" ht="16.5">
      <c r="A67" s="70"/>
      <c r="B67" s="71"/>
      <c r="C67" s="71"/>
      <c r="D67" s="72"/>
      <c r="E67" s="73"/>
      <c r="F67" s="74"/>
      <c r="G67" s="74"/>
      <c r="H67" s="74"/>
      <c r="I67" s="71"/>
      <c r="J67" s="74"/>
      <c r="K67" s="71"/>
      <c r="L67" s="70"/>
    </row>
    <row r="68" spans="1:12" ht="16.5">
      <c r="A68" s="70"/>
      <c r="B68" s="71"/>
      <c r="C68" s="71"/>
      <c r="D68" s="72"/>
      <c r="E68" s="73"/>
      <c r="F68" s="74"/>
      <c r="G68" s="74"/>
      <c r="H68" s="74"/>
      <c r="I68" s="71"/>
      <c r="J68" s="74"/>
      <c r="K68" s="71"/>
      <c r="L68" s="70"/>
    </row>
    <row r="69" spans="1:12" ht="16.5">
      <c r="A69" s="70"/>
      <c r="B69" s="71"/>
      <c r="C69" s="71"/>
      <c r="D69" s="72"/>
      <c r="E69" s="73"/>
      <c r="F69" s="74"/>
      <c r="G69" s="74"/>
      <c r="H69" s="74"/>
      <c r="I69" s="71"/>
      <c r="J69" s="74"/>
      <c r="K69" s="71"/>
      <c r="L69" s="70"/>
    </row>
    <row r="70" spans="1:12" ht="16.5">
      <c r="A70" s="70"/>
      <c r="B70" s="71"/>
      <c r="C70" s="71"/>
      <c r="D70" s="72"/>
      <c r="E70" s="73"/>
      <c r="F70" s="74"/>
      <c r="G70" s="74"/>
      <c r="H70" s="74"/>
      <c r="I70" s="71"/>
      <c r="J70" s="74"/>
      <c r="K70" s="71"/>
      <c r="L70" s="70"/>
    </row>
    <row r="71" spans="1:12" ht="16.5">
      <c r="A71" s="70"/>
      <c r="B71" s="71"/>
      <c r="C71" s="71"/>
      <c r="D71" s="72"/>
      <c r="E71" s="73"/>
      <c r="F71" s="74"/>
      <c r="G71" s="74"/>
      <c r="H71" s="74"/>
      <c r="I71" s="71"/>
      <c r="J71" s="74"/>
      <c r="K71" s="71"/>
      <c r="L71" s="70"/>
    </row>
    <row r="72" spans="1:12" ht="16.5">
      <c r="A72" s="70"/>
      <c r="B72" s="71"/>
      <c r="C72" s="71"/>
      <c r="D72" s="72"/>
      <c r="E72" s="73"/>
      <c r="F72" s="74"/>
      <c r="G72" s="74"/>
      <c r="H72" s="74"/>
      <c r="I72" s="71"/>
      <c r="J72" s="74"/>
      <c r="K72" s="71"/>
      <c r="L72" s="70"/>
    </row>
    <row r="73" spans="1:12" ht="16.5">
      <c r="A73" s="70"/>
      <c r="B73" s="71"/>
      <c r="C73" s="71"/>
      <c r="D73" s="72"/>
      <c r="E73" s="73"/>
      <c r="F73" s="74"/>
      <c r="G73" s="74"/>
      <c r="H73" s="74"/>
      <c r="I73" s="71"/>
      <c r="J73" s="74"/>
      <c r="K73" s="71"/>
      <c r="L73" s="70"/>
    </row>
    <row r="74" spans="1:12" ht="16.5">
      <c r="A74" s="70"/>
      <c r="B74" s="71"/>
      <c r="C74" s="71"/>
      <c r="D74" s="72"/>
      <c r="E74" s="73"/>
      <c r="F74" s="74"/>
      <c r="G74" s="74"/>
      <c r="H74" s="74"/>
      <c r="I74" s="71"/>
      <c r="J74" s="74"/>
      <c r="K74" s="71"/>
      <c r="L74" s="70"/>
    </row>
    <row r="75" spans="1:12" ht="16.5">
      <c r="A75" s="70"/>
      <c r="B75" s="71"/>
      <c r="C75" s="71"/>
      <c r="D75" s="72"/>
      <c r="E75" s="73"/>
      <c r="F75" s="74"/>
      <c r="G75" s="74"/>
      <c r="H75" s="74"/>
      <c r="I75" s="71"/>
      <c r="J75" s="74"/>
      <c r="K75" s="71"/>
      <c r="L75" s="70"/>
    </row>
    <row r="76" spans="1:12" ht="16.5">
      <c r="A76" s="70"/>
      <c r="B76" s="71"/>
      <c r="C76" s="71"/>
      <c r="D76" s="72"/>
      <c r="E76" s="73"/>
      <c r="F76" s="74"/>
      <c r="G76" s="74"/>
      <c r="H76" s="74"/>
      <c r="I76" s="71"/>
      <c r="J76" s="74"/>
      <c r="K76" s="71"/>
      <c r="L76" s="70"/>
    </row>
    <row r="77" spans="1:12" ht="16.5">
      <c r="A77" s="70"/>
      <c r="B77" s="71"/>
      <c r="C77" s="71"/>
      <c r="D77" s="72"/>
      <c r="E77" s="73"/>
      <c r="F77" s="74"/>
      <c r="G77" s="74"/>
      <c r="H77" s="74"/>
      <c r="I77" s="71"/>
      <c r="J77" s="74"/>
      <c r="K77" s="71"/>
      <c r="L77" s="70"/>
    </row>
    <row r="78" spans="1:12" ht="16.5">
      <c r="A78" s="70"/>
      <c r="B78" s="71"/>
      <c r="C78" s="71"/>
      <c r="D78" s="72"/>
      <c r="E78" s="73"/>
      <c r="F78" s="74"/>
      <c r="G78" s="74"/>
      <c r="H78" s="74"/>
      <c r="I78" s="71"/>
      <c r="J78" s="74"/>
      <c r="K78" s="71"/>
      <c r="L78" s="70"/>
    </row>
    <row r="79" spans="1:12" ht="16.5">
      <c r="A79" s="70"/>
      <c r="B79" s="71"/>
      <c r="C79" s="71"/>
      <c r="D79" s="72"/>
      <c r="E79" s="73"/>
      <c r="F79" s="74"/>
      <c r="G79" s="74"/>
      <c r="H79" s="74"/>
      <c r="I79" s="71"/>
      <c r="J79" s="74"/>
      <c r="K79" s="71"/>
      <c r="L79" s="70"/>
    </row>
    <row r="80" spans="1:12" ht="16.5">
      <c r="A80" s="70"/>
      <c r="B80" s="71"/>
      <c r="C80" s="71"/>
      <c r="D80" s="72"/>
      <c r="E80" s="73"/>
      <c r="F80" s="74"/>
      <c r="G80" s="74"/>
      <c r="H80" s="74"/>
      <c r="I80" s="71"/>
      <c r="J80" s="74"/>
      <c r="K80" s="71"/>
      <c r="L80" s="70"/>
    </row>
    <row r="81" spans="1:12" ht="16.5">
      <c r="A81" s="70"/>
      <c r="B81" s="71"/>
      <c r="C81" s="71"/>
      <c r="D81" s="72"/>
      <c r="E81" s="73"/>
      <c r="F81" s="74"/>
      <c r="G81" s="74"/>
      <c r="H81" s="74"/>
      <c r="I81" s="71"/>
      <c r="J81" s="74"/>
      <c r="K81" s="71"/>
      <c r="L81" s="70"/>
    </row>
    <row r="82" spans="1:12" ht="16.5">
      <c r="A82" s="70"/>
      <c r="B82" s="71"/>
      <c r="C82" s="71"/>
      <c r="D82" s="72"/>
      <c r="E82" s="73"/>
      <c r="F82" s="74"/>
      <c r="G82" s="74"/>
      <c r="H82" s="74"/>
      <c r="I82" s="71"/>
      <c r="J82" s="74"/>
      <c r="K82" s="71"/>
      <c r="L82" s="70"/>
    </row>
    <row r="83" spans="1:12" ht="16.5">
      <c r="A83" s="70"/>
      <c r="B83" s="71"/>
      <c r="C83" s="71"/>
      <c r="D83" s="72"/>
      <c r="E83" s="73"/>
      <c r="F83" s="74"/>
      <c r="G83" s="74"/>
      <c r="H83" s="74"/>
      <c r="I83" s="71"/>
      <c r="J83" s="74"/>
      <c r="K83" s="71"/>
      <c r="L83" s="70"/>
    </row>
    <row r="84" spans="1:12" ht="16.5">
      <c r="A84" s="70"/>
      <c r="B84" s="71"/>
      <c r="C84" s="71"/>
      <c r="D84" s="72"/>
      <c r="E84" s="73"/>
      <c r="F84" s="74"/>
      <c r="G84" s="74"/>
      <c r="H84" s="74"/>
      <c r="I84" s="71"/>
      <c r="J84" s="74"/>
      <c r="K84" s="71"/>
      <c r="L84" s="70"/>
    </row>
    <row r="85" spans="1:12" ht="16.5">
      <c r="A85" s="70"/>
      <c r="B85" s="71"/>
      <c r="C85" s="71"/>
      <c r="D85" s="72"/>
      <c r="E85" s="73"/>
      <c r="F85" s="74"/>
      <c r="G85" s="74"/>
      <c r="H85" s="74"/>
      <c r="I85" s="71"/>
      <c r="J85" s="74"/>
      <c r="K85" s="71"/>
      <c r="L85" s="70"/>
    </row>
    <row r="86" spans="1:12" ht="16.5">
      <c r="A86" s="70"/>
      <c r="B86" s="71"/>
      <c r="C86" s="71"/>
      <c r="D86" s="72"/>
      <c r="E86" s="73"/>
      <c r="F86" s="74"/>
      <c r="G86" s="74"/>
      <c r="H86" s="74"/>
      <c r="I86" s="71"/>
      <c r="J86" s="74"/>
      <c r="K86" s="71"/>
      <c r="L86" s="70"/>
    </row>
    <row r="87" spans="1:12" ht="16.5">
      <c r="A87" s="70"/>
      <c r="B87" s="71"/>
      <c r="C87" s="71"/>
      <c r="D87" s="72"/>
      <c r="E87" s="73"/>
      <c r="F87" s="74"/>
      <c r="G87" s="74"/>
      <c r="H87" s="74"/>
      <c r="I87" s="71"/>
      <c r="J87" s="74"/>
      <c r="K87" s="71"/>
      <c r="L87" s="70"/>
    </row>
    <row r="88" spans="1:12" ht="16.5">
      <c r="A88" s="70"/>
      <c r="B88" s="71"/>
      <c r="C88" s="71"/>
      <c r="D88" s="72"/>
      <c r="E88" s="73"/>
      <c r="F88" s="74"/>
      <c r="G88" s="74"/>
      <c r="H88" s="74"/>
      <c r="I88" s="71"/>
      <c r="J88" s="74"/>
      <c r="K88" s="71"/>
      <c r="L88" s="70"/>
    </row>
    <row r="89" spans="1:12" ht="16.5">
      <c r="A89" s="70"/>
      <c r="B89" s="71"/>
      <c r="C89" s="71"/>
      <c r="D89" s="72"/>
      <c r="E89" s="73"/>
      <c r="F89" s="74"/>
      <c r="G89" s="74"/>
      <c r="H89" s="74"/>
      <c r="I89" s="71"/>
      <c r="J89" s="74"/>
      <c r="K89" s="71"/>
      <c r="L89" s="70"/>
    </row>
    <row r="90" spans="1:12" ht="16.5">
      <c r="A90" s="70"/>
      <c r="B90" s="71"/>
      <c r="C90" s="71"/>
      <c r="D90" s="72"/>
      <c r="E90" s="73"/>
      <c r="F90" s="74"/>
      <c r="G90" s="74"/>
      <c r="H90" s="74"/>
      <c r="I90" s="71"/>
      <c r="J90" s="74"/>
      <c r="K90" s="71"/>
      <c r="L90" s="70"/>
    </row>
    <row r="91" spans="1:12" ht="16.5">
      <c r="A91" s="70"/>
      <c r="B91" s="71"/>
      <c r="C91" s="71"/>
      <c r="D91" s="72"/>
      <c r="E91" s="73"/>
      <c r="F91" s="74"/>
      <c r="G91" s="74"/>
      <c r="H91" s="74"/>
      <c r="I91" s="71"/>
      <c r="J91" s="74"/>
      <c r="K91" s="71"/>
      <c r="L91" s="70"/>
    </row>
    <row r="92" spans="1:12" ht="16.5">
      <c r="A92" s="70"/>
      <c r="B92" s="71"/>
      <c r="C92" s="71"/>
      <c r="D92" s="72"/>
      <c r="E92" s="73"/>
      <c r="F92" s="74"/>
      <c r="G92" s="74"/>
      <c r="H92" s="74"/>
      <c r="I92" s="71"/>
      <c r="J92" s="74"/>
      <c r="K92" s="71"/>
      <c r="L92" s="70"/>
    </row>
    <row r="93" spans="1:12" ht="16.5">
      <c r="A93" s="70"/>
      <c r="B93" s="71"/>
      <c r="C93" s="71"/>
      <c r="D93" s="72"/>
      <c r="E93" s="73"/>
      <c r="F93" s="74"/>
      <c r="G93" s="74"/>
      <c r="H93" s="74"/>
      <c r="I93" s="71"/>
      <c r="J93" s="74"/>
      <c r="K93" s="71"/>
      <c r="L93" s="70"/>
    </row>
    <row r="94" spans="1:12" ht="16.5">
      <c r="A94" s="70"/>
      <c r="B94" s="71"/>
      <c r="C94" s="71"/>
      <c r="D94" s="72"/>
      <c r="E94" s="73"/>
      <c r="F94" s="74"/>
      <c r="G94" s="74"/>
      <c r="H94" s="74"/>
      <c r="I94" s="71"/>
      <c r="J94" s="74"/>
      <c r="K94" s="71"/>
      <c r="L94" s="70"/>
    </row>
    <row r="95" spans="1:12" ht="16.5">
      <c r="A95" s="70"/>
      <c r="B95" s="71"/>
      <c r="C95" s="71"/>
      <c r="D95" s="72"/>
      <c r="E95" s="73"/>
      <c r="F95" s="74"/>
      <c r="G95" s="74"/>
      <c r="H95" s="74"/>
      <c r="I95" s="71"/>
      <c r="J95" s="74"/>
      <c r="K95" s="71"/>
      <c r="L95" s="70"/>
    </row>
    <row r="96" spans="1:12" ht="16.5">
      <c r="A96" s="70"/>
      <c r="B96" s="71"/>
      <c r="C96" s="71"/>
      <c r="D96" s="72"/>
      <c r="E96" s="73"/>
      <c r="F96" s="74"/>
      <c r="G96" s="74"/>
      <c r="H96" s="74"/>
      <c r="I96" s="71"/>
      <c r="J96" s="74"/>
      <c r="K96" s="71"/>
      <c r="L96" s="70"/>
    </row>
    <row r="97" spans="1:12" ht="16.5">
      <c r="A97" s="70"/>
      <c r="B97" s="71"/>
      <c r="C97" s="71"/>
      <c r="D97" s="72"/>
      <c r="E97" s="73"/>
      <c r="F97" s="74"/>
      <c r="G97" s="74"/>
      <c r="H97" s="74"/>
      <c r="I97" s="71"/>
      <c r="J97" s="74"/>
      <c r="K97" s="71"/>
      <c r="L97" s="70"/>
    </row>
    <row r="98" spans="1:12" ht="16.5">
      <c r="A98" s="70"/>
      <c r="B98" s="71"/>
      <c r="C98" s="71"/>
      <c r="D98" s="72"/>
      <c r="E98" s="73"/>
      <c r="F98" s="74"/>
      <c r="G98" s="74"/>
      <c r="H98" s="74"/>
      <c r="I98" s="71"/>
      <c r="J98" s="74"/>
      <c r="K98" s="71"/>
      <c r="L98" s="70"/>
    </row>
    <row r="99" spans="1:12" ht="16.5">
      <c r="A99" s="70"/>
      <c r="B99" s="71"/>
      <c r="C99" s="71"/>
      <c r="D99" s="72"/>
      <c r="E99" s="73"/>
      <c r="F99" s="74"/>
      <c r="G99" s="74"/>
      <c r="H99" s="74"/>
      <c r="I99" s="71"/>
      <c r="J99" s="74"/>
      <c r="K99" s="71"/>
      <c r="L99" s="70"/>
    </row>
    <row r="100" spans="1:12" ht="16.5">
      <c r="A100" s="70"/>
      <c r="B100" s="71"/>
      <c r="C100" s="71"/>
      <c r="D100" s="72"/>
      <c r="E100" s="73"/>
      <c r="F100" s="74"/>
      <c r="G100" s="74"/>
      <c r="H100" s="74"/>
      <c r="I100" s="71"/>
      <c r="J100" s="74"/>
      <c r="K100" s="71"/>
      <c r="L100" s="70"/>
    </row>
    <row r="101" spans="1:12" ht="16.5">
      <c r="A101" s="70"/>
      <c r="B101" s="71"/>
      <c r="C101" s="71"/>
      <c r="D101" s="72"/>
      <c r="E101" s="73"/>
      <c r="F101" s="74"/>
      <c r="G101" s="74"/>
      <c r="H101" s="74"/>
      <c r="I101" s="71"/>
      <c r="J101" s="74"/>
      <c r="K101" s="71"/>
      <c r="L101" s="70"/>
    </row>
    <row r="102" spans="1:12" ht="16.5">
      <c r="A102" s="70"/>
      <c r="B102" s="71"/>
      <c r="C102" s="71"/>
      <c r="D102" s="72"/>
      <c r="E102" s="73"/>
      <c r="F102" s="74"/>
      <c r="G102" s="74"/>
      <c r="H102" s="74"/>
      <c r="I102" s="71"/>
      <c r="J102" s="74"/>
      <c r="K102" s="71"/>
      <c r="L102" s="70"/>
    </row>
    <row r="103" spans="1:12" ht="16.5">
      <c r="A103" s="70"/>
      <c r="B103" s="71"/>
      <c r="C103" s="71"/>
      <c r="D103" s="72"/>
      <c r="E103" s="73"/>
      <c r="F103" s="74"/>
      <c r="G103" s="74"/>
      <c r="H103" s="74"/>
      <c r="I103" s="71"/>
      <c r="J103" s="74"/>
      <c r="K103" s="71"/>
      <c r="L103" s="70"/>
    </row>
    <row r="104" spans="1:12" ht="16.5">
      <c r="A104" s="70"/>
      <c r="B104" s="71"/>
      <c r="C104" s="71"/>
      <c r="D104" s="72"/>
      <c r="E104" s="73"/>
      <c r="F104" s="74"/>
      <c r="G104" s="74"/>
      <c r="H104" s="74"/>
      <c r="I104" s="71"/>
      <c r="J104" s="74"/>
      <c r="K104" s="71"/>
      <c r="L104" s="70"/>
    </row>
    <row r="105" spans="1:12" ht="16.5">
      <c r="A105" s="70"/>
      <c r="B105" s="71"/>
      <c r="C105" s="71"/>
      <c r="D105" s="72"/>
      <c r="E105" s="73"/>
      <c r="F105" s="74"/>
      <c r="G105" s="74"/>
      <c r="H105" s="74"/>
      <c r="I105" s="71"/>
      <c r="J105" s="74"/>
      <c r="K105" s="71"/>
      <c r="L105" s="70"/>
    </row>
    <row r="106" spans="1:12" ht="16.5">
      <c r="A106" s="70"/>
      <c r="B106" s="71"/>
      <c r="C106" s="71"/>
      <c r="D106" s="72"/>
      <c r="E106" s="73"/>
      <c r="F106" s="74"/>
      <c r="G106" s="74"/>
      <c r="H106" s="74"/>
      <c r="I106" s="71"/>
      <c r="J106" s="74"/>
      <c r="K106" s="71"/>
      <c r="L106" s="70"/>
    </row>
    <row r="107" spans="1:12" ht="16.5">
      <c r="A107" s="70"/>
      <c r="B107" s="71"/>
      <c r="C107" s="71"/>
      <c r="D107" s="72"/>
      <c r="E107" s="73"/>
      <c r="F107" s="74"/>
      <c r="G107" s="74"/>
      <c r="H107" s="74"/>
      <c r="I107" s="71"/>
      <c r="J107" s="74"/>
      <c r="K107" s="71"/>
      <c r="L107" s="70"/>
    </row>
    <row r="108" spans="1:12" ht="16.5">
      <c r="A108" s="70"/>
      <c r="B108" s="71"/>
      <c r="C108" s="71"/>
      <c r="D108" s="72"/>
      <c r="E108" s="73"/>
      <c r="F108" s="74"/>
      <c r="G108" s="74"/>
      <c r="H108" s="74"/>
      <c r="I108" s="71"/>
      <c r="J108" s="74"/>
      <c r="K108" s="71"/>
      <c r="L108" s="70"/>
    </row>
    <row r="109" spans="1:12" ht="16.5">
      <c r="A109" s="70"/>
      <c r="B109" s="71"/>
      <c r="C109" s="71"/>
      <c r="D109" s="72"/>
      <c r="E109" s="73"/>
      <c r="F109" s="74"/>
      <c r="G109" s="74"/>
      <c r="H109" s="74"/>
      <c r="I109" s="71"/>
      <c r="J109" s="74"/>
      <c r="K109" s="71"/>
      <c r="L109" s="70"/>
    </row>
    <row r="110" spans="1:12" ht="16.5">
      <c r="A110" s="70"/>
      <c r="B110" s="71"/>
      <c r="C110" s="71"/>
      <c r="D110" s="72"/>
      <c r="E110" s="73"/>
      <c r="F110" s="74"/>
      <c r="G110" s="74"/>
      <c r="H110" s="74"/>
      <c r="I110" s="71"/>
      <c r="J110" s="74"/>
      <c r="K110" s="71"/>
      <c r="L110" s="70"/>
    </row>
    <row r="111" spans="1:12" ht="16.5">
      <c r="A111" s="70"/>
      <c r="B111" s="71"/>
      <c r="C111" s="71"/>
      <c r="D111" s="72"/>
      <c r="E111" s="73"/>
      <c r="F111" s="74"/>
      <c r="G111" s="74"/>
      <c r="H111" s="74"/>
      <c r="I111" s="71"/>
      <c r="J111" s="74"/>
      <c r="K111" s="71"/>
      <c r="L111" s="70"/>
    </row>
    <row r="112" spans="1:12" ht="16.5">
      <c r="A112" s="70"/>
      <c r="B112" s="71"/>
      <c r="C112" s="71"/>
      <c r="D112" s="72"/>
      <c r="E112" s="73"/>
      <c r="F112" s="74"/>
      <c r="G112" s="74"/>
      <c r="H112" s="74"/>
      <c r="I112" s="71"/>
      <c r="J112" s="74"/>
      <c r="K112" s="71"/>
      <c r="L112" s="70"/>
    </row>
    <row r="113" spans="1:12" ht="16.5">
      <c r="A113" s="70"/>
      <c r="B113" s="71"/>
      <c r="C113" s="71"/>
      <c r="D113" s="72"/>
      <c r="E113" s="73"/>
      <c r="F113" s="74"/>
      <c r="G113" s="74"/>
      <c r="H113" s="74"/>
      <c r="I113" s="71"/>
      <c r="J113" s="74"/>
      <c r="K113" s="71"/>
      <c r="L113" s="70"/>
    </row>
    <row r="114" spans="1:12" ht="16.5">
      <c r="A114" s="70"/>
      <c r="B114" s="71"/>
      <c r="C114" s="71"/>
      <c r="D114" s="72"/>
      <c r="E114" s="73"/>
      <c r="F114" s="74"/>
      <c r="G114" s="74"/>
      <c r="H114" s="74"/>
      <c r="I114" s="71"/>
      <c r="J114" s="74"/>
      <c r="K114" s="71"/>
      <c r="L114" s="70"/>
    </row>
    <row r="115" spans="1:12" ht="16.5">
      <c r="A115" s="70"/>
      <c r="B115" s="71"/>
      <c r="C115" s="71"/>
      <c r="D115" s="72"/>
      <c r="E115" s="73"/>
      <c r="F115" s="74"/>
      <c r="G115" s="74"/>
      <c r="H115" s="74"/>
      <c r="I115" s="71"/>
      <c r="J115" s="74"/>
      <c r="K115" s="71"/>
      <c r="L115" s="70"/>
    </row>
    <row r="116" spans="1:12" ht="16.5">
      <c r="A116" s="70"/>
      <c r="B116" s="71"/>
      <c r="C116" s="71"/>
      <c r="D116" s="72"/>
      <c r="E116" s="73"/>
      <c r="F116" s="74"/>
      <c r="G116" s="74"/>
      <c r="H116" s="74"/>
      <c r="I116" s="71"/>
      <c r="J116" s="74"/>
      <c r="K116" s="71"/>
      <c r="L116" s="70"/>
    </row>
    <row r="117" spans="1:12" ht="16.5">
      <c r="A117" s="70"/>
      <c r="B117" s="71"/>
      <c r="C117" s="71"/>
      <c r="D117" s="72"/>
      <c r="E117" s="73"/>
      <c r="F117" s="74"/>
      <c r="G117" s="74"/>
      <c r="H117" s="74"/>
      <c r="I117" s="71"/>
      <c r="J117" s="74"/>
      <c r="K117" s="71"/>
      <c r="L117" s="70"/>
    </row>
    <row r="118" spans="1:12" ht="16.5">
      <c r="A118" s="70"/>
      <c r="B118" s="71"/>
      <c r="C118" s="71"/>
      <c r="D118" s="72"/>
      <c r="E118" s="73"/>
      <c r="F118" s="74"/>
      <c r="G118" s="74"/>
      <c r="H118" s="74"/>
      <c r="I118" s="71"/>
      <c r="J118" s="74"/>
      <c r="K118" s="71"/>
      <c r="L118" s="70"/>
    </row>
    <row r="119" spans="1:12" ht="16.5">
      <c r="A119" s="70"/>
      <c r="B119" s="71"/>
      <c r="C119" s="71"/>
      <c r="D119" s="72"/>
      <c r="E119" s="73"/>
      <c r="F119" s="74"/>
      <c r="G119" s="74"/>
      <c r="H119" s="74"/>
      <c r="I119" s="71"/>
      <c r="J119" s="74"/>
      <c r="K119" s="71"/>
      <c r="L119" s="70"/>
    </row>
    <row r="120" spans="1:12" ht="16.5">
      <c r="A120" s="70"/>
      <c r="B120" s="71"/>
      <c r="C120" s="71"/>
      <c r="D120" s="72"/>
      <c r="E120" s="73"/>
      <c r="F120" s="74"/>
      <c r="G120" s="74"/>
      <c r="H120" s="74"/>
      <c r="I120" s="71"/>
      <c r="J120" s="74"/>
      <c r="K120" s="71"/>
      <c r="L120" s="70"/>
    </row>
    <row r="121" spans="1:12" ht="16.5">
      <c r="A121" s="70"/>
      <c r="B121" s="71"/>
      <c r="C121" s="71"/>
      <c r="D121" s="72"/>
      <c r="E121" s="73"/>
      <c r="F121" s="74"/>
      <c r="G121" s="74"/>
      <c r="H121" s="74"/>
      <c r="I121" s="71"/>
      <c r="J121" s="74"/>
      <c r="K121" s="71"/>
      <c r="L121" s="70"/>
    </row>
    <row r="122" spans="1:12" ht="16.5">
      <c r="A122" s="70"/>
      <c r="B122" s="71"/>
      <c r="C122" s="71"/>
      <c r="D122" s="72"/>
      <c r="E122" s="73"/>
      <c r="F122" s="74"/>
      <c r="G122" s="74"/>
      <c r="H122" s="74"/>
      <c r="I122" s="71"/>
      <c r="J122" s="74"/>
      <c r="K122" s="71"/>
      <c r="L122" s="70"/>
    </row>
    <row r="123" spans="1:12" ht="16.5">
      <c r="A123" s="70"/>
      <c r="B123" s="71"/>
      <c r="C123" s="71"/>
      <c r="D123" s="72"/>
      <c r="E123" s="73"/>
      <c r="F123" s="74"/>
      <c r="G123" s="74"/>
      <c r="H123" s="74"/>
      <c r="I123" s="71"/>
      <c r="J123" s="74"/>
      <c r="K123" s="71"/>
      <c r="L123" s="70"/>
    </row>
    <row r="124" spans="1:12" ht="16.5">
      <c r="A124" s="70"/>
      <c r="B124" s="71"/>
      <c r="C124" s="71"/>
      <c r="D124" s="72"/>
      <c r="E124" s="73"/>
      <c r="F124" s="74"/>
      <c r="G124" s="74"/>
      <c r="H124" s="74"/>
      <c r="I124" s="71"/>
      <c r="J124" s="74"/>
      <c r="K124" s="71"/>
      <c r="L124" s="70"/>
    </row>
    <row r="125" spans="1:12" ht="16.5">
      <c r="A125" s="70"/>
      <c r="B125" s="71"/>
      <c r="C125" s="71"/>
      <c r="D125" s="72"/>
      <c r="E125" s="73"/>
      <c r="F125" s="75"/>
      <c r="G125" s="75"/>
      <c r="H125" s="75"/>
      <c r="I125" s="76"/>
      <c r="J125" s="75"/>
      <c r="K125" s="76"/>
      <c r="L125" s="70"/>
    </row>
    <row r="126" spans="1:12" ht="16.5">
      <c r="A126" s="70"/>
      <c r="B126" s="71"/>
      <c r="C126" s="71"/>
      <c r="D126" s="72"/>
      <c r="E126" s="73"/>
      <c r="F126" s="77"/>
      <c r="G126" s="77"/>
      <c r="H126" s="77"/>
      <c r="I126" s="78"/>
      <c r="J126" s="77"/>
      <c r="K126" s="78"/>
      <c r="L126" s="7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L126"/>
  <sheetViews>
    <sheetView workbookViewId="0" topLeftCell="A1">
      <pane ySplit="630" topLeftCell="BM1" activePane="bottomLeft" state="split"/>
      <selection pane="topLeft" activeCell="L1" sqref="L1"/>
      <selection pane="bottomLeft" activeCell="A14" sqref="A14"/>
    </sheetView>
  </sheetViews>
  <sheetFormatPr defaultColWidth="9.00390625" defaultRowHeight="16.5"/>
  <cols>
    <col min="1" max="1" width="28.50390625" style="11" customWidth="1"/>
    <col min="2" max="3" width="9.00390625" style="11" customWidth="1"/>
    <col min="4" max="4" width="17.50390625" style="11" customWidth="1"/>
    <col min="5" max="5" width="11.625" style="66" customWidth="1"/>
    <col min="6" max="6" width="15.875" style="66" customWidth="1"/>
    <col min="7" max="7" width="16.625" style="66" customWidth="1"/>
    <col min="8" max="8" width="16.75390625" style="66" customWidth="1"/>
    <col min="9" max="9" width="12.875" style="66" customWidth="1"/>
    <col min="10" max="10" width="16.625" style="66" customWidth="1"/>
    <col min="11" max="11" width="10.75390625" style="66" customWidth="1"/>
    <col min="12" max="12" width="12.125" style="66" customWidth="1"/>
  </cols>
  <sheetData>
    <row r="1" spans="1:12" ht="16.5">
      <c r="A1" s="167" t="s">
        <v>269</v>
      </c>
      <c r="B1" s="168" t="s">
        <v>378</v>
      </c>
      <c r="C1" s="168" t="s">
        <v>379</v>
      </c>
      <c r="D1" s="167" t="s">
        <v>333</v>
      </c>
      <c r="E1" s="169" t="s">
        <v>266</v>
      </c>
      <c r="F1" s="170" t="s">
        <v>362</v>
      </c>
      <c r="G1" s="171" t="s">
        <v>363</v>
      </c>
      <c r="H1" s="171" t="s">
        <v>364</v>
      </c>
      <c r="I1" s="168" t="s">
        <v>268</v>
      </c>
      <c r="J1" s="170" t="s">
        <v>365</v>
      </c>
      <c r="K1" s="172" t="s">
        <v>361</v>
      </c>
      <c r="L1" s="173" t="s">
        <v>377</v>
      </c>
    </row>
    <row r="2" spans="1:12" ht="16.5">
      <c r="A2" s="50" t="s">
        <v>191</v>
      </c>
      <c r="B2" s="51">
        <v>121.447268</v>
      </c>
      <c r="C2" s="51">
        <v>25.143969</v>
      </c>
      <c r="D2" s="50" t="s">
        <v>336</v>
      </c>
      <c r="E2" s="52">
        <v>6.92</v>
      </c>
      <c r="F2" s="58">
        <v>5.38439306358382E-06</v>
      </c>
      <c r="G2" s="58">
        <v>0.0458381502890173</v>
      </c>
      <c r="H2" s="58">
        <v>0.00119942196531792</v>
      </c>
      <c r="I2" s="53">
        <v>0.947667087011349</v>
      </c>
      <c r="J2" s="58">
        <v>5.69663361520878E-06</v>
      </c>
      <c r="K2" s="53">
        <f aca="true" t="shared" si="0" ref="K2:K10">J2/F2</f>
        <v>1.0579899253152099</v>
      </c>
      <c r="L2" s="59">
        <v>1</v>
      </c>
    </row>
    <row r="3" spans="1:12" ht="16.5">
      <c r="A3" s="50" t="s">
        <v>192</v>
      </c>
      <c r="B3" s="51">
        <v>120.94964</v>
      </c>
      <c r="C3" s="51">
        <v>24.859366</v>
      </c>
      <c r="D3" s="50" t="s">
        <v>336</v>
      </c>
      <c r="E3" s="53">
        <v>9.88741</v>
      </c>
      <c r="F3" s="58">
        <v>7.17073530884226E-07</v>
      </c>
      <c r="G3" s="58">
        <v>0.00861519852013824</v>
      </c>
      <c r="H3" s="58">
        <v>0.000204502493575162</v>
      </c>
      <c r="I3" s="53">
        <v>0.952525181376347</v>
      </c>
      <c r="J3" s="58">
        <v>1.28365611626328E-06</v>
      </c>
      <c r="K3" s="53">
        <f t="shared" si="0"/>
        <v>1.7901317800426952</v>
      </c>
      <c r="L3" s="59">
        <v>2</v>
      </c>
    </row>
    <row r="4" spans="1:12" ht="16.5">
      <c r="A4" s="50" t="s">
        <v>193</v>
      </c>
      <c r="B4" s="51">
        <v>120.941286</v>
      </c>
      <c r="C4" s="51">
        <v>24.843419</v>
      </c>
      <c r="D4" s="50" t="s">
        <v>336</v>
      </c>
      <c r="E4" s="53">
        <v>9.688699999999999</v>
      </c>
      <c r="F4" s="58">
        <v>2.04877847389227E-07</v>
      </c>
      <c r="G4" s="58">
        <v>0.00337950395821937</v>
      </c>
      <c r="H4" s="58">
        <v>4.50524838213588E-05</v>
      </c>
      <c r="I4" s="53">
        <v>0.973337812662249</v>
      </c>
      <c r="J4" s="58">
        <v>3.94291975885845E-07</v>
      </c>
      <c r="K4" s="53">
        <f t="shared" si="0"/>
        <v>1.924522250259536</v>
      </c>
      <c r="L4" s="59">
        <v>4</v>
      </c>
    </row>
    <row r="5" spans="1:12" ht="16.5">
      <c r="A5" s="50" t="s">
        <v>194</v>
      </c>
      <c r="B5" s="51">
        <v>120.608954</v>
      </c>
      <c r="C5" s="51">
        <v>24.402898</v>
      </c>
      <c r="D5" s="50" t="s">
        <v>335</v>
      </c>
      <c r="E5" s="53">
        <v>10.13399</v>
      </c>
      <c r="F5" s="58">
        <v>9.12769797483518E-08</v>
      </c>
      <c r="G5" s="58">
        <v>0.000756316120304046</v>
      </c>
      <c r="H5" s="58">
        <v>6.98441581252794E-05</v>
      </c>
      <c r="I5" s="53">
        <v>0.815304325135364</v>
      </c>
      <c r="J5" s="58">
        <v>1.33922376709548E-07</v>
      </c>
      <c r="K5" s="53">
        <f t="shared" si="0"/>
        <v>1.4672086771359922</v>
      </c>
      <c r="L5" s="59">
        <v>7</v>
      </c>
    </row>
    <row r="6" spans="1:12" ht="16.5">
      <c r="A6" s="50" t="s">
        <v>195</v>
      </c>
      <c r="B6" s="51">
        <v>120.559301</v>
      </c>
      <c r="C6" s="51">
        <v>24.326187</v>
      </c>
      <c r="D6" s="50" t="s">
        <v>335</v>
      </c>
      <c r="E6" s="53">
        <v>10.06882</v>
      </c>
      <c r="F6" s="58">
        <v>8.83916884004283E-08</v>
      </c>
      <c r="G6" s="58">
        <v>0.00282068802501187</v>
      </c>
      <c r="H6" s="58">
        <v>7.77648224916126E-05</v>
      </c>
      <c r="I6" s="53">
        <v>0.944861096440266</v>
      </c>
      <c r="J6" s="58">
        <v>2.90795182866084E-07</v>
      </c>
      <c r="K6" s="53">
        <f>J6/F6</f>
        <v>3.2898475878041378</v>
      </c>
      <c r="L6" s="59">
        <v>8</v>
      </c>
    </row>
    <row r="7" spans="1:12" ht="16.5">
      <c r="A7" s="50" t="s">
        <v>196</v>
      </c>
      <c r="B7" s="51">
        <v>120.549825</v>
      </c>
      <c r="C7" s="51">
        <v>24.311388</v>
      </c>
      <c r="D7" s="50" t="s">
        <v>335</v>
      </c>
      <c r="E7" s="53">
        <v>8.42597</v>
      </c>
      <c r="F7" s="58">
        <v>1.42416837467971E-07</v>
      </c>
      <c r="G7" s="58">
        <v>0.00178744999092093</v>
      </c>
      <c r="H7" s="58">
        <v>6.75293170993963E-05</v>
      </c>
      <c r="I7" s="53">
        <v>0.924440608193347</v>
      </c>
      <c r="J7" s="58">
        <v>4.92157259370556E-07</v>
      </c>
      <c r="K7" s="53">
        <f t="shared" si="0"/>
        <v>3.455751918948771</v>
      </c>
      <c r="L7" s="59">
        <v>5</v>
      </c>
    </row>
    <row r="8" spans="1:12" ht="16.5">
      <c r="A8" s="50" t="s">
        <v>197</v>
      </c>
      <c r="B8" s="51">
        <v>120.499411</v>
      </c>
      <c r="C8" s="51">
        <v>24.192968</v>
      </c>
      <c r="D8" s="50" t="s">
        <v>343</v>
      </c>
      <c r="E8" s="53">
        <v>10.926590000000001</v>
      </c>
      <c r="F8" s="58">
        <v>2.88745162031338E-07</v>
      </c>
      <c r="G8" s="58">
        <v>0.00298427963344465</v>
      </c>
      <c r="H8" s="58">
        <v>0.000100351527786803</v>
      </c>
      <c r="I8" s="53">
        <v>0.932746565260059</v>
      </c>
      <c r="J8" s="58">
        <v>3.93324793015098E-07</v>
      </c>
      <c r="K8" s="53">
        <f t="shared" si="0"/>
        <v>1.3621866085929772</v>
      </c>
      <c r="L8" s="59">
        <v>3</v>
      </c>
    </row>
    <row r="9" spans="1:12" ht="16.5">
      <c r="A9" s="50" t="s">
        <v>198</v>
      </c>
      <c r="B9" s="51">
        <v>120.259348</v>
      </c>
      <c r="C9" s="51">
        <v>23.86003</v>
      </c>
      <c r="D9" s="50" t="s">
        <v>335</v>
      </c>
      <c r="E9" s="53">
        <v>9.055119999999999</v>
      </c>
      <c r="F9" s="58">
        <v>1.34178232867151E-07</v>
      </c>
      <c r="G9" s="58">
        <v>0.00304733675533842</v>
      </c>
      <c r="H9" s="58">
        <v>6.61504209773035E-05</v>
      </c>
      <c r="I9" s="53">
        <v>0.956584764803943</v>
      </c>
      <c r="J9" s="58">
        <v>5.07921666952559E-07</v>
      </c>
      <c r="K9" s="53">
        <f t="shared" si="0"/>
        <v>3.7854252221032674</v>
      </c>
      <c r="L9" s="59">
        <v>6</v>
      </c>
    </row>
    <row r="10" spans="1:12" ht="16.5">
      <c r="A10" s="50" t="s">
        <v>0</v>
      </c>
      <c r="B10" s="51">
        <v>120.204731</v>
      </c>
      <c r="C10" s="51">
        <v>23.821745</v>
      </c>
      <c r="D10" s="50" t="s">
        <v>342</v>
      </c>
      <c r="E10" s="53">
        <v>10.459689999999998</v>
      </c>
      <c r="F10" s="58">
        <v>6.69235895136472E-08</v>
      </c>
      <c r="G10" s="58">
        <v>0.000516535384891904</v>
      </c>
      <c r="H10" s="58">
        <v>4.36007185681411E-05</v>
      </c>
      <c r="I10" s="53">
        <v>0.831180128822092</v>
      </c>
      <c r="J10" s="58">
        <v>1.0332121437967E-07</v>
      </c>
      <c r="K10" s="53">
        <f t="shared" si="0"/>
        <v>1.543868389764128</v>
      </c>
      <c r="L10" s="59">
        <v>9</v>
      </c>
    </row>
    <row r="11" spans="1:12" ht="16.5">
      <c r="A11" s="149" t="s">
        <v>199</v>
      </c>
      <c r="B11" s="54"/>
      <c r="C11" s="54"/>
      <c r="D11" s="55"/>
      <c r="E11" s="56"/>
      <c r="F11" s="60" t="s">
        <v>311</v>
      </c>
      <c r="G11" s="60" t="s">
        <v>313</v>
      </c>
      <c r="H11" s="60" t="s">
        <v>315</v>
      </c>
      <c r="I11" s="61" t="s">
        <v>200</v>
      </c>
      <c r="J11" s="60" t="s">
        <v>317</v>
      </c>
      <c r="K11" s="61" t="s">
        <v>201</v>
      </c>
      <c r="L11" s="62"/>
    </row>
    <row r="12" spans="1:12" ht="16.5">
      <c r="A12" s="149" t="s">
        <v>309</v>
      </c>
      <c r="B12" s="54"/>
      <c r="C12" s="54"/>
      <c r="D12" s="55"/>
      <c r="E12" s="56"/>
      <c r="F12" s="187">
        <f aca="true" t="shared" si="1" ref="F12:K12">AVERAGE(F2:F10)</f>
        <v>7.909196590984623E-07</v>
      </c>
      <c r="G12" s="187">
        <f t="shared" si="1"/>
        <v>0.007749495408587413</v>
      </c>
      <c r="H12" s="187">
        <f t="shared" si="1"/>
        <v>0.00020824643419588626</v>
      </c>
      <c r="I12" s="188">
        <f t="shared" si="1"/>
        <v>0.9198497299672241</v>
      </c>
      <c r="J12" s="187">
        <f t="shared" si="1"/>
        <v>1.0328915778501578E-06</v>
      </c>
      <c r="K12" s="188">
        <f t="shared" si="1"/>
        <v>2.1863258177740796</v>
      </c>
      <c r="L12" s="62"/>
    </row>
    <row r="13" spans="1:12" ht="16.5">
      <c r="A13" s="189" t="s">
        <v>243</v>
      </c>
      <c r="B13" s="2"/>
      <c r="C13" s="2"/>
      <c r="D13" s="3"/>
      <c r="E13" s="4"/>
      <c r="F13" s="60">
        <f aca="true" t="shared" si="2" ref="F13:K13">STDEV(F2:F10)</f>
        <v>1.7342201542296038E-06</v>
      </c>
      <c r="G13" s="60">
        <f t="shared" si="2"/>
        <v>0.014476139291033743</v>
      </c>
      <c r="H13" s="60">
        <f t="shared" si="2"/>
        <v>0.0003748329567220394</v>
      </c>
      <c r="I13" s="61">
        <f t="shared" si="2"/>
        <v>0.056631419136768855</v>
      </c>
      <c r="J13" s="60">
        <f t="shared" si="2"/>
        <v>1.7825953173626008E-06</v>
      </c>
      <c r="K13" s="61">
        <f t="shared" si="2"/>
        <v>1.0304162376669865</v>
      </c>
      <c r="L13" s="65"/>
    </row>
    <row r="14" spans="1:12" ht="16.5">
      <c r="A14" s="1"/>
      <c r="B14" s="2"/>
      <c r="C14" s="2"/>
      <c r="D14" s="3"/>
      <c r="E14" s="4"/>
      <c r="F14" s="63"/>
      <c r="G14" s="63"/>
      <c r="H14" s="63"/>
      <c r="I14" s="64"/>
      <c r="J14" s="63"/>
      <c r="K14" s="64"/>
      <c r="L14" s="65"/>
    </row>
    <row r="15" spans="1:12" ht="16.5">
      <c r="A15" s="1"/>
      <c r="B15" s="2"/>
      <c r="C15" s="2"/>
      <c r="D15" s="3"/>
      <c r="E15" s="4"/>
      <c r="F15" s="63"/>
      <c r="G15" s="63"/>
      <c r="H15" s="63"/>
      <c r="I15" s="64"/>
      <c r="J15" s="63"/>
      <c r="K15" s="64"/>
      <c r="L15" s="65"/>
    </row>
    <row r="16" spans="1:12" ht="16.5">
      <c r="A16" s="1"/>
      <c r="B16" s="2"/>
      <c r="C16" s="2"/>
      <c r="D16" s="3"/>
      <c r="E16" s="4"/>
      <c r="F16" s="63"/>
      <c r="G16" s="63"/>
      <c r="H16" s="63"/>
      <c r="I16" s="64"/>
      <c r="J16" s="63"/>
      <c r="K16" s="64"/>
      <c r="L16" s="65"/>
    </row>
    <row r="17" spans="1:12" ht="16.5">
      <c r="A17" s="1"/>
      <c r="B17" s="2"/>
      <c r="C17" s="2"/>
      <c r="D17" s="3"/>
      <c r="E17" s="4"/>
      <c r="F17" s="63"/>
      <c r="G17" s="63"/>
      <c r="H17" s="63"/>
      <c r="I17" s="64"/>
      <c r="J17" s="63"/>
      <c r="K17" s="64"/>
      <c r="L17" s="65"/>
    </row>
    <row r="18" spans="1:12" ht="16.5">
      <c r="A18" s="1"/>
      <c r="B18" s="2"/>
      <c r="C18" s="2"/>
      <c r="D18" s="3"/>
      <c r="E18" s="4"/>
      <c r="F18" s="63"/>
      <c r="G18" s="63"/>
      <c r="H18" s="63"/>
      <c r="I18" s="64"/>
      <c r="J18" s="63"/>
      <c r="K18" s="64"/>
      <c r="L18" s="65"/>
    </row>
    <row r="19" spans="1:12" ht="16.5">
      <c r="A19" s="1"/>
      <c r="B19" s="2"/>
      <c r="C19" s="2"/>
      <c r="D19" s="3"/>
      <c r="E19" s="4"/>
      <c r="F19" s="63"/>
      <c r="G19" s="63"/>
      <c r="H19" s="63"/>
      <c r="I19" s="64"/>
      <c r="J19" s="63"/>
      <c r="K19" s="64"/>
      <c r="L19" s="65"/>
    </row>
    <row r="20" spans="1:12" ht="16.5">
      <c r="A20" s="1"/>
      <c r="B20" s="2"/>
      <c r="C20" s="2"/>
      <c r="D20" s="3"/>
      <c r="E20" s="4"/>
      <c r="F20" s="63"/>
      <c r="G20" s="63"/>
      <c r="H20" s="63"/>
      <c r="I20" s="64"/>
      <c r="J20" s="63"/>
      <c r="K20" s="64"/>
      <c r="L20" s="65"/>
    </row>
    <row r="21" spans="1:12" ht="16.5">
      <c r="A21" s="1"/>
      <c r="B21" s="2"/>
      <c r="C21" s="2"/>
      <c r="D21" s="3"/>
      <c r="E21" s="4"/>
      <c r="F21" s="63"/>
      <c r="G21" s="63"/>
      <c r="H21" s="63"/>
      <c r="I21" s="64"/>
      <c r="J21" s="63"/>
      <c r="K21" s="64"/>
      <c r="L21" s="65"/>
    </row>
    <row r="22" spans="1:12" ht="16.5">
      <c r="A22" s="1"/>
      <c r="B22" s="2"/>
      <c r="C22" s="2"/>
      <c r="D22" s="3"/>
      <c r="E22" s="4"/>
      <c r="F22" s="63"/>
      <c r="G22" s="63"/>
      <c r="H22" s="63"/>
      <c r="I22" s="64"/>
      <c r="J22" s="63"/>
      <c r="K22" s="64"/>
      <c r="L22" s="65"/>
    </row>
    <row r="23" spans="1:12" ht="16.5">
      <c r="A23" s="1"/>
      <c r="B23" s="2"/>
      <c r="C23" s="2"/>
      <c r="D23" s="3"/>
      <c r="E23" s="4"/>
      <c r="F23" s="63"/>
      <c r="G23" s="63"/>
      <c r="H23" s="63"/>
      <c r="I23" s="64"/>
      <c r="J23" s="63"/>
      <c r="K23" s="64"/>
      <c r="L23" s="65"/>
    </row>
    <row r="24" spans="1:12" ht="16.5">
      <c r="A24" s="1"/>
      <c r="B24" s="2"/>
      <c r="C24" s="2"/>
      <c r="D24" s="3"/>
      <c r="E24" s="4"/>
      <c r="F24" s="63"/>
      <c r="G24" s="63"/>
      <c r="H24" s="63"/>
      <c r="I24" s="64"/>
      <c r="J24" s="63"/>
      <c r="K24" s="64"/>
      <c r="L24" s="65"/>
    </row>
    <row r="25" spans="1:12" ht="16.5">
      <c r="A25" s="1"/>
      <c r="B25" s="2"/>
      <c r="C25" s="2"/>
      <c r="D25" s="3"/>
      <c r="E25" s="4"/>
      <c r="F25" s="63"/>
      <c r="G25" s="63"/>
      <c r="H25" s="63"/>
      <c r="I25" s="64"/>
      <c r="J25" s="63"/>
      <c r="K25" s="64"/>
      <c r="L25" s="65"/>
    </row>
    <row r="26" spans="1:12" ht="16.5">
      <c r="A26" s="1"/>
      <c r="B26" s="2"/>
      <c r="C26" s="2"/>
      <c r="D26" s="3"/>
      <c r="E26" s="4"/>
      <c r="F26" s="63"/>
      <c r="G26" s="63"/>
      <c r="H26" s="63"/>
      <c r="I26" s="64"/>
      <c r="J26" s="63"/>
      <c r="K26" s="64"/>
      <c r="L26" s="65"/>
    </row>
    <row r="27" spans="1:12" ht="16.5">
      <c r="A27" s="1"/>
      <c r="B27" s="2"/>
      <c r="C27" s="2"/>
      <c r="D27" s="3"/>
      <c r="E27" s="4"/>
      <c r="F27" s="63"/>
      <c r="G27" s="63"/>
      <c r="H27" s="63"/>
      <c r="I27" s="64"/>
      <c r="J27" s="63"/>
      <c r="K27" s="64"/>
      <c r="L27" s="65"/>
    </row>
    <row r="28" spans="1:12" ht="16.5">
      <c r="A28" s="1"/>
      <c r="B28" s="2"/>
      <c r="C28" s="2"/>
      <c r="D28" s="3"/>
      <c r="E28" s="4"/>
      <c r="F28" s="63"/>
      <c r="G28" s="63"/>
      <c r="H28" s="63"/>
      <c r="I28" s="64"/>
      <c r="J28" s="63"/>
      <c r="K28" s="64"/>
      <c r="L28" s="65"/>
    </row>
    <row r="29" spans="1:12" ht="16.5">
      <c r="A29" s="1"/>
      <c r="B29" s="2"/>
      <c r="C29" s="2"/>
      <c r="D29" s="3"/>
      <c r="E29" s="4"/>
      <c r="F29" s="63"/>
      <c r="G29" s="63"/>
      <c r="H29" s="63"/>
      <c r="I29" s="64"/>
      <c r="J29" s="63"/>
      <c r="K29" s="64"/>
      <c r="L29" s="65"/>
    </row>
    <row r="30" spans="1:12" ht="16.5">
      <c r="A30" s="1"/>
      <c r="B30" s="2"/>
      <c r="C30" s="2"/>
      <c r="D30" s="3"/>
      <c r="E30" s="4"/>
      <c r="F30" s="63"/>
      <c r="G30" s="63"/>
      <c r="H30" s="63"/>
      <c r="I30" s="64"/>
      <c r="J30" s="63"/>
      <c r="K30" s="64"/>
      <c r="L30" s="65"/>
    </row>
    <row r="31" spans="1:12" ht="16.5">
      <c r="A31" s="1"/>
      <c r="B31" s="2"/>
      <c r="C31" s="2"/>
      <c r="D31" s="3"/>
      <c r="E31" s="4"/>
      <c r="F31" s="63"/>
      <c r="G31" s="63"/>
      <c r="H31" s="63"/>
      <c r="I31" s="64"/>
      <c r="J31" s="63"/>
      <c r="K31" s="64"/>
      <c r="L31" s="65"/>
    </row>
    <row r="32" spans="1:12" ht="16.5">
      <c r="A32" s="1"/>
      <c r="B32" s="2"/>
      <c r="C32" s="2"/>
      <c r="D32" s="3"/>
      <c r="E32" s="4"/>
      <c r="F32" s="63"/>
      <c r="G32" s="63"/>
      <c r="H32" s="63"/>
      <c r="I32" s="64"/>
      <c r="J32" s="63"/>
      <c r="K32" s="64"/>
      <c r="L32" s="65"/>
    </row>
    <row r="33" spans="1:12" ht="16.5">
      <c r="A33" s="1"/>
      <c r="B33" s="2"/>
      <c r="C33" s="2"/>
      <c r="D33" s="3"/>
      <c r="E33" s="4"/>
      <c r="F33" s="63"/>
      <c r="G33" s="63"/>
      <c r="H33" s="63"/>
      <c r="I33" s="64"/>
      <c r="J33" s="63"/>
      <c r="K33" s="64"/>
      <c r="L33" s="65"/>
    </row>
    <row r="34" spans="1:12" ht="16.5">
      <c r="A34" s="1"/>
      <c r="B34" s="2"/>
      <c r="C34" s="2"/>
      <c r="D34" s="3"/>
      <c r="E34" s="4"/>
      <c r="F34" s="63"/>
      <c r="G34" s="63"/>
      <c r="H34" s="63"/>
      <c r="I34" s="64"/>
      <c r="J34" s="63"/>
      <c r="K34" s="64"/>
      <c r="L34" s="65"/>
    </row>
    <row r="35" spans="1:12" ht="16.5">
      <c r="A35" s="1"/>
      <c r="B35" s="2"/>
      <c r="C35" s="2"/>
      <c r="D35" s="3"/>
      <c r="E35" s="4"/>
      <c r="F35" s="63"/>
      <c r="G35" s="63"/>
      <c r="H35" s="63"/>
      <c r="I35" s="64"/>
      <c r="J35" s="63"/>
      <c r="K35" s="64"/>
      <c r="L35" s="65"/>
    </row>
    <row r="36" spans="1:12" ht="16.5">
      <c r="A36" s="1"/>
      <c r="B36" s="2"/>
      <c r="C36" s="2"/>
      <c r="D36" s="3"/>
      <c r="E36" s="4"/>
      <c r="F36" s="63"/>
      <c r="G36" s="63"/>
      <c r="H36" s="63"/>
      <c r="I36" s="64"/>
      <c r="J36" s="63"/>
      <c r="K36" s="64"/>
      <c r="L36" s="65"/>
    </row>
    <row r="37" spans="1:12" ht="16.5">
      <c r="A37" s="1"/>
      <c r="B37" s="2"/>
      <c r="C37" s="2"/>
      <c r="D37" s="3"/>
      <c r="E37" s="4"/>
      <c r="F37" s="63"/>
      <c r="G37" s="63"/>
      <c r="H37" s="63"/>
      <c r="I37" s="64"/>
      <c r="J37" s="63"/>
      <c r="K37" s="64"/>
      <c r="L37" s="65"/>
    </row>
    <row r="38" spans="1:12" ht="16.5">
      <c r="A38" s="1"/>
      <c r="B38" s="2"/>
      <c r="C38" s="2"/>
      <c r="D38" s="3"/>
      <c r="E38" s="4"/>
      <c r="F38" s="63"/>
      <c r="G38" s="63"/>
      <c r="H38" s="63"/>
      <c r="I38" s="64"/>
      <c r="J38" s="63"/>
      <c r="K38" s="64"/>
      <c r="L38" s="65"/>
    </row>
    <row r="39" spans="1:12" ht="16.5">
      <c r="A39" s="1"/>
      <c r="B39" s="2"/>
      <c r="C39" s="2"/>
      <c r="D39" s="3"/>
      <c r="E39" s="4"/>
      <c r="F39" s="63"/>
      <c r="G39" s="63"/>
      <c r="H39" s="63"/>
      <c r="I39" s="64"/>
      <c r="J39" s="63"/>
      <c r="K39" s="64"/>
      <c r="L39" s="65"/>
    </row>
    <row r="40" spans="1:12" ht="16.5">
      <c r="A40" s="1"/>
      <c r="B40" s="2"/>
      <c r="C40" s="2"/>
      <c r="D40" s="3"/>
      <c r="E40" s="4"/>
      <c r="F40" s="63"/>
      <c r="G40" s="63"/>
      <c r="H40" s="63"/>
      <c r="I40" s="64"/>
      <c r="J40" s="63"/>
      <c r="K40" s="64"/>
      <c r="L40" s="65"/>
    </row>
    <row r="41" spans="1:12" ht="16.5">
      <c r="A41" s="1"/>
      <c r="B41" s="2"/>
      <c r="C41" s="2"/>
      <c r="D41" s="3"/>
      <c r="E41" s="4"/>
      <c r="F41" s="63"/>
      <c r="G41" s="63"/>
      <c r="H41" s="63"/>
      <c r="I41" s="64"/>
      <c r="J41" s="63"/>
      <c r="K41" s="64"/>
      <c r="L41" s="65"/>
    </row>
    <row r="42" spans="1:12" ht="16.5">
      <c r="A42" s="1"/>
      <c r="B42" s="2"/>
      <c r="C42" s="2"/>
      <c r="D42" s="3"/>
      <c r="E42" s="4"/>
      <c r="F42" s="63"/>
      <c r="G42" s="63"/>
      <c r="H42" s="63"/>
      <c r="I42" s="64"/>
      <c r="J42" s="63"/>
      <c r="K42" s="64"/>
      <c r="L42" s="65"/>
    </row>
    <row r="43" spans="1:12" ht="16.5">
      <c r="A43" s="1"/>
      <c r="B43" s="2"/>
      <c r="C43" s="2"/>
      <c r="D43" s="3"/>
      <c r="E43" s="4"/>
      <c r="F43" s="63"/>
      <c r="G43" s="63"/>
      <c r="H43" s="63"/>
      <c r="I43" s="64"/>
      <c r="J43" s="63"/>
      <c r="K43" s="64"/>
      <c r="L43" s="65"/>
    </row>
    <row r="44" spans="1:12" ht="16.5">
      <c r="A44" s="1"/>
      <c r="B44" s="2"/>
      <c r="C44" s="2"/>
      <c r="D44" s="3"/>
      <c r="E44" s="4"/>
      <c r="F44" s="63"/>
      <c r="G44" s="63"/>
      <c r="H44" s="63"/>
      <c r="I44" s="64"/>
      <c r="J44" s="63"/>
      <c r="K44" s="64"/>
      <c r="L44" s="65"/>
    </row>
    <row r="45" spans="1:12" ht="16.5">
      <c r="A45" s="1"/>
      <c r="B45" s="2"/>
      <c r="C45" s="2"/>
      <c r="D45" s="3"/>
      <c r="E45" s="4"/>
      <c r="F45" s="63"/>
      <c r="G45" s="63"/>
      <c r="H45" s="63"/>
      <c r="I45" s="64"/>
      <c r="J45" s="63"/>
      <c r="K45" s="64"/>
      <c r="L45" s="65"/>
    </row>
    <row r="46" spans="1:12" ht="16.5">
      <c r="A46" s="1"/>
      <c r="B46" s="2"/>
      <c r="C46" s="2"/>
      <c r="D46" s="3"/>
      <c r="E46" s="4"/>
      <c r="F46" s="63"/>
      <c r="G46" s="63"/>
      <c r="H46" s="63"/>
      <c r="I46" s="64"/>
      <c r="J46" s="63"/>
      <c r="K46" s="64"/>
      <c r="L46" s="65"/>
    </row>
    <row r="47" spans="1:12" ht="16.5">
      <c r="A47" s="1"/>
      <c r="B47" s="2"/>
      <c r="C47" s="2"/>
      <c r="D47" s="3"/>
      <c r="E47" s="4"/>
      <c r="F47" s="63"/>
      <c r="G47" s="63"/>
      <c r="H47" s="63"/>
      <c r="I47" s="64"/>
      <c r="J47" s="63"/>
      <c r="K47" s="64"/>
      <c r="L47" s="65"/>
    </row>
    <row r="48" spans="1:12" ht="16.5">
      <c r="A48" s="1"/>
      <c r="B48" s="2"/>
      <c r="C48" s="2"/>
      <c r="D48" s="3"/>
      <c r="E48" s="4"/>
      <c r="F48" s="63"/>
      <c r="G48" s="63"/>
      <c r="H48" s="63"/>
      <c r="I48" s="64"/>
      <c r="J48" s="63"/>
      <c r="K48" s="64"/>
      <c r="L48" s="65"/>
    </row>
    <row r="49" spans="1:12" ht="16.5">
      <c r="A49" s="1"/>
      <c r="B49" s="2"/>
      <c r="C49" s="2"/>
      <c r="D49" s="3"/>
      <c r="E49" s="4"/>
      <c r="F49" s="63"/>
      <c r="G49" s="63"/>
      <c r="H49" s="63"/>
      <c r="I49" s="64"/>
      <c r="J49" s="63"/>
      <c r="K49" s="64"/>
      <c r="L49" s="65"/>
    </row>
    <row r="50" spans="1:12" ht="16.5">
      <c r="A50" s="1"/>
      <c r="B50" s="2"/>
      <c r="C50" s="2"/>
      <c r="D50" s="3"/>
      <c r="E50" s="4"/>
      <c r="F50" s="63"/>
      <c r="G50" s="63"/>
      <c r="H50" s="63"/>
      <c r="I50" s="64"/>
      <c r="J50" s="63"/>
      <c r="K50" s="64"/>
      <c r="L50" s="65"/>
    </row>
    <row r="51" spans="1:12" ht="16.5">
      <c r="A51" s="1"/>
      <c r="B51" s="2"/>
      <c r="C51" s="2"/>
      <c r="D51" s="3"/>
      <c r="E51" s="4"/>
      <c r="F51" s="63"/>
      <c r="G51" s="63"/>
      <c r="H51" s="63"/>
      <c r="I51" s="64"/>
      <c r="J51" s="63"/>
      <c r="K51" s="64"/>
      <c r="L51" s="65"/>
    </row>
    <row r="52" spans="1:12" ht="16.5">
      <c r="A52" s="1"/>
      <c r="B52" s="2"/>
      <c r="C52" s="2"/>
      <c r="D52" s="3"/>
      <c r="E52" s="4"/>
      <c r="F52" s="63"/>
      <c r="G52" s="63"/>
      <c r="H52" s="63"/>
      <c r="I52" s="64"/>
      <c r="J52" s="63"/>
      <c r="K52" s="64"/>
      <c r="L52" s="65"/>
    </row>
    <row r="53" spans="1:12" ht="16.5">
      <c r="A53" s="1"/>
      <c r="B53" s="2"/>
      <c r="C53" s="2"/>
      <c r="D53" s="3"/>
      <c r="E53" s="4"/>
      <c r="F53" s="63"/>
      <c r="G53" s="63"/>
      <c r="H53" s="63"/>
      <c r="I53" s="64"/>
      <c r="J53" s="63"/>
      <c r="K53" s="64"/>
      <c r="L53" s="65"/>
    </row>
    <row r="54" spans="1:12" ht="16.5">
      <c r="A54" s="1"/>
      <c r="B54" s="2"/>
      <c r="C54" s="2"/>
      <c r="D54" s="3"/>
      <c r="E54" s="4"/>
      <c r="F54" s="63"/>
      <c r="G54" s="63"/>
      <c r="H54" s="63"/>
      <c r="I54" s="64"/>
      <c r="J54" s="63"/>
      <c r="K54" s="64"/>
      <c r="L54" s="65"/>
    </row>
    <row r="55" spans="1:12" ht="16.5">
      <c r="A55" s="1"/>
      <c r="B55" s="2"/>
      <c r="C55" s="2"/>
      <c r="D55" s="3"/>
      <c r="E55" s="4"/>
      <c r="F55" s="63"/>
      <c r="G55" s="63"/>
      <c r="H55" s="63"/>
      <c r="I55" s="64"/>
      <c r="J55" s="63"/>
      <c r="K55" s="64"/>
      <c r="L55" s="65"/>
    </row>
    <row r="56" spans="1:12" ht="16.5">
      <c r="A56" s="1"/>
      <c r="B56" s="2"/>
      <c r="C56" s="2"/>
      <c r="D56" s="3"/>
      <c r="E56" s="4"/>
      <c r="F56" s="63"/>
      <c r="G56" s="63"/>
      <c r="H56" s="63"/>
      <c r="I56" s="64"/>
      <c r="J56" s="63"/>
      <c r="K56" s="64"/>
      <c r="L56" s="65"/>
    </row>
    <row r="57" spans="1:12" ht="16.5">
      <c r="A57" s="1"/>
      <c r="B57" s="2"/>
      <c r="C57" s="2"/>
      <c r="D57" s="3"/>
      <c r="E57" s="4"/>
      <c r="F57" s="63"/>
      <c r="G57" s="63"/>
      <c r="H57" s="63"/>
      <c r="I57" s="64"/>
      <c r="J57" s="63"/>
      <c r="K57" s="64"/>
      <c r="L57" s="65"/>
    </row>
    <row r="58" spans="1:12" ht="16.5">
      <c r="A58" s="1"/>
      <c r="B58" s="2"/>
      <c r="C58" s="2"/>
      <c r="D58" s="3"/>
      <c r="E58" s="4"/>
      <c r="F58" s="63"/>
      <c r="G58" s="63"/>
      <c r="H58" s="63"/>
      <c r="I58" s="64"/>
      <c r="J58" s="63"/>
      <c r="K58" s="64"/>
      <c r="L58" s="65"/>
    </row>
    <row r="59" spans="1:12" ht="16.5">
      <c r="A59" s="1"/>
      <c r="B59" s="2"/>
      <c r="C59" s="2"/>
      <c r="D59" s="3"/>
      <c r="E59" s="4"/>
      <c r="F59" s="63"/>
      <c r="G59" s="63"/>
      <c r="H59" s="63"/>
      <c r="I59" s="64"/>
      <c r="J59" s="63"/>
      <c r="K59" s="64"/>
      <c r="L59" s="65"/>
    </row>
    <row r="60" spans="1:12" ht="16.5">
      <c r="A60" s="1"/>
      <c r="B60" s="2"/>
      <c r="C60" s="2"/>
      <c r="D60" s="3"/>
      <c r="E60" s="4"/>
      <c r="F60" s="63"/>
      <c r="G60" s="63"/>
      <c r="H60" s="63"/>
      <c r="I60" s="64"/>
      <c r="J60" s="63"/>
      <c r="K60" s="64"/>
      <c r="L60" s="65"/>
    </row>
    <row r="61" spans="1:12" ht="16.5">
      <c r="A61" s="1"/>
      <c r="B61" s="2"/>
      <c r="C61" s="2"/>
      <c r="D61" s="3"/>
      <c r="E61" s="4"/>
      <c r="F61" s="63"/>
      <c r="G61" s="63"/>
      <c r="H61" s="63"/>
      <c r="I61" s="64"/>
      <c r="J61" s="63"/>
      <c r="K61" s="64"/>
      <c r="L61" s="65"/>
    </row>
    <row r="62" spans="1:12" ht="16.5">
      <c r="A62" s="1"/>
      <c r="B62" s="2"/>
      <c r="C62" s="2"/>
      <c r="D62" s="3"/>
      <c r="E62" s="4"/>
      <c r="F62" s="63"/>
      <c r="G62" s="63"/>
      <c r="H62" s="63"/>
      <c r="I62" s="64"/>
      <c r="J62" s="63"/>
      <c r="K62" s="64"/>
      <c r="L62" s="65"/>
    </row>
    <row r="63" spans="1:12" ht="16.5">
      <c r="A63" s="1"/>
      <c r="B63" s="2"/>
      <c r="C63" s="2"/>
      <c r="D63" s="3"/>
      <c r="E63" s="4"/>
      <c r="F63" s="63"/>
      <c r="G63" s="63"/>
      <c r="H63" s="63"/>
      <c r="I63" s="64"/>
      <c r="J63" s="63"/>
      <c r="K63" s="64"/>
      <c r="L63" s="65"/>
    </row>
    <row r="64" spans="1:12" ht="16.5">
      <c r="A64" s="1"/>
      <c r="B64" s="2"/>
      <c r="C64" s="2"/>
      <c r="D64" s="3"/>
      <c r="E64" s="4"/>
      <c r="F64" s="63"/>
      <c r="G64" s="63"/>
      <c r="H64" s="63"/>
      <c r="I64" s="64"/>
      <c r="J64" s="63"/>
      <c r="K64" s="64"/>
      <c r="L64" s="65"/>
    </row>
    <row r="65" spans="1:12" ht="16.5">
      <c r="A65" s="1"/>
      <c r="B65" s="2"/>
      <c r="C65" s="2"/>
      <c r="D65" s="3"/>
      <c r="E65" s="4"/>
      <c r="F65" s="63"/>
      <c r="G65" s="63"/>
      <c r="H65" s="63"/>
      <c r="I65" s="64"/>
      <c r="J65" s="63"/>
      <c r="K65" s="64"/>
      <c r="L65" s="65"/>
    </row>
    <row r="66" spans="1:12" ht="16.5">
      <c r="A66" s="1"/>
      <c r="B66" s="2"/>
      <c r="C66" s="2"/>
      <c r="D66" s="3"/>
      <c r="E66" s="4"/>
      <c r="F66" s="63"/>
      <c r="G66" s="63"/>
      <c r="H66" s="63"/>
      <c r="I66" s="64"/>
      <c r="J66" s="63"/>
      <c r="K66" s="64"/>
      <c r="L66" s="65"/>
    </row>
    <row r="67" spans="1:12" ht="16.5">
      <c r="A67" s="1"/>
      <c r="B67" s="2"/>
      <c r="C67" s="2"/>
      <c r="D67" s="3"/>
      <c r="E67" s="4"/>
      <c r="F67" s="63"/>
      <c r="G67" s="63"/>
      <c r="H67" s="63"/>
      <c r="I67" s="64"/>
      <c r="J67" s="63"/>
      <c r="K67" s="64"/>
      <c r="L67" s="65"/>
    </row>
    <row r="68" spans="1:12" ht="16.5">
      <c r="A68" s="1"/>
      <c r="B68" s="2"/>
      <c r="C68" s="2"/>
      <c r="D68" s="3"/>
      <c r="E68" s="4"/>
      <c r="F68" s="63"/>
      <c r="G68" s="63"/>
      <c r="H68" s="63"/>
      <c r="I68" s="64"/>
      <c r="J68" s="63"/>
      <c r="K68" s="64"/>
      <c r="L68" s="65"/>
    </row>
    <row r="69" spans="1:12" ht="16.5">
      <c r="A69" s="1"/>
      <c r="B69" s="2"/>
      <c r="C69" s="2"/>
      <c r="D69" s="3"/>
      <c r="E69" s="4"/>
      <c r="F69" s="63"/>
      <c r="G69" s="63"/>
      <c r="H69" s="63"/>
      <c r="I69" s="64"/>
      <c r="J69" s="63"/>
      <c r="K69" s="64"/>
      <c r="L69" s="65"/>
    </row>
    <row r="70" spans="1:12" ht="16.5">
      <c r="A70" s="1"/>
      <c r="B70" s="2"/>
      <c r="C70" s="2"/>
      <c r="D70" s="3"/>
      <c r="E70" s="4"/>
      <c r="F70" s="63"/>
      <c r="G70" s="63"/>
      <c r="H70" s="63"/>
      <c r="I70" s="64"/>
      <c r="J70" s="63"/>
      <c r="K70" s="64"/>
      <c r="L70" s="65"/>
    </row>
    <row r="71" spans="1:12" ht="16.5">
      <c r="A71" s="1"/>
      <c r="B71" s="2"/>
      <c r="C71" s="2"/>
      <c r="D71" s="3"/>
      <c r="E71" s="4"/>
      <c r="F71" s="63"/>
      <c r="G71" s="63"/>
      <c r="H71" s="63"/>
      <c r="I71" s="64"/>
      <c r="J71" s="63"/>
      <c r="K71" s="64"/>
      <c r="L71" s="65"/>
    </row>
    <row r="72" spans="1:12" ht="16.5">
      <c r="A72" s="1"/>
      <c r="B72" s="2"/>
      <c r="C72" s="2"/>
      <c r="D72" s="3"/>
      <c r="E72" s="4"/>
      <c r="F72" s="63"/>
      <c r="G72" s="63"/>
      <c r="H72" s="63"/>
      <c r="I72" s="64"/>
      <c r="J72" s="63"/>
      <c r="K72" s="64"/>
      <c r="L72" s="65"/>
    </row>
    <row r="73" spans="1:12" ht="16.5">
      <c r="A73" s="1"/>
      <c r="B73" s="2"/>
      <c r="C73" s="2"/>
      <c r="D73" s="3"/>
      <c r="E73" s="4"/>
      <c r="F73" s="63"/>
      <c r="G73" s="63"/>
      <c r="H73" s="63"/>
      <c r="I73" s="64"/>
      <c r="J73" s="63"/>
      <c r="K73" s="64"/>
      <c r="L73" s="65"/>
    </row>
    <row r="74" spans="1:12" ht="16.5">
      <c r="A74" s="1"/>
      <c r="B74" s="2"/>
      <c r="C74" s="2"/>
      <c r="D74" s="3"/>
      <c r="E74" s="4"/>
      <c r="F74" s="63"/>
      <c r="G74" s="63"/>
      <c r="H74" s="63"/>
      <c r="I74" s="64"/>
      <c r="J74" s="63"/>
      <c r="K74" s="64"/>
      <c r="L74" s="65"/>
    </row>
    <row r="75" spans="1:12" ht="16.5">
      <c r="A75" s="1"/>
      <c r="B75" s="2"/>
      <c r="C75" s="2"/>
      <c r="D75" s="3"/>
      <c r="E75" s="4"/>
      <c r="F75" s="63"/>
      <c r="G75" s="63"/>
      <c r="H75" s="63"/>
      <c r="I75" s="64"/>
      <c r="J75" s="63"/>
      <c r="K75" s="64"/>
      <c r="L75" s="65"/>
    </row>
    <row r="76" spans="1:12" ht="16.5">
      <c r="A76" s="1"/>
      <c r="B76" s="2"/>
      <c r="C76" s="2"/>
      <c r="D76" s="3"/>
      <c r="E76" s="4"/>
      <c r="F76" s="63"/>
      <c r="G76" s="63"/>
      <c r="H76" s="63"/>
      <c r="I76" s="64"/>
      <c r="J76" s="63"/>
      <c r="K76" s="64"/>
      <c r="L76" s="65"/>
    </row>
    <row r="77" spans="1:12" ht="16.5">
      <c r="A77" s="1"/>
      <c r="B77" s="2"/>
      <c r="C77" s="2"/>
      <c r="D77" s="3"/>
      <c r="E77" s="4"/>
      <c r="F77" s="63"/>
      <c r="G77" s="63"/>
      <c r="H77" s="63"/>
      <c r="I77" s="64"/>
      <c r="J77" s="63"/>
      <c r="K77" s="64"/>
      <c r="L77" s="65"/>
    </row>
    <row r="78" spans="1:12" ht="16.5">
      <c r="A78" s="1"/>
      <c r="B78" s="2"/>
      <c r="C78" s="2"/>
      <c r="D78" s="3"/>
      <c r="E78" s="4"/>
      <c r="F78" s="63"/>
      <c r="G78" s="63"/>
      <c r="H78" s="63"/>
      <c r="I78" s="64"/>
      <c r="J78" s="63"/>
      <c r="K78" s="64"/>
      <c r="L78" s="65"/>
    </row>
    <row r="79" spans="1:12" ht="16.5">
      <c r="A79" s="1"/>
      <c r="B79" s="2"/>
      <c r="C79" s="2"/>
      <c r="D79" s="3"/>
      <c r="E79" s="4"/>
      <c r="F79" s="63"/>
      <c r="G79" s="63"/>
      <c r="H79" s="63"/>
      <c r="I79" s="64"/>
      <c r="J79" s="63"/>
      <c r="K79" s="64"/>
      <c r="L79" s="65"/>
    </row>
    <row r="80" spans="1:12" ht="16.5">
      <c r="A80" s="1"/>
      <c r="B80" s="2"/>
      <c r="C80" s="2"/>
      <c r="D80" s="3"/>
      <c r="E80" s="4"/>
      <c r="F80" s="63"/>
      <c r="G80" s="63"/>
      <c r="H80" s="63"/>
      <c r="I80" s="64"/>
      <c r="J80" s="63"/>
      <c r="K80" s="64"/>
      <c r="L80" s="65"/>
    </row>
    <row r="81" spans="1:12" ht="16.5">
      <c r="A81" s="1"/>
      <c r="B81" s="2"/>
      <c r="C81" s="2"/>
      <c r="D81" s="3"/>
      <c r="E81" s="4"/>
      <c r="F81" s="63"/>
      <c r="G81" s="63"/>
      <c r="H81" s="63"/>
      <c r="I81" s="64"/>
      <c r="J81" s="63"/>
      <c r="K81" s="64"/>
      <c r="L81" s="65"/>
    </row>
    <row r="82" spans="1:12" ht="16.5">
      <c r="A82" s="1"/>
      <c r="B82" s="2"/>
      <c r="C82" s="2"/>
      <c r="D82" s="3"/>
      <c r="E82" s="4"/>
      <c r="F82" s="63"/>
      <c r="G82" s="63"/>
      <c r="H82" s="63"/>
      <c r="I82" s="64"/>
      <c r="J82" s="63"/>
      <c r="K82" s="64"/>
      <c r="L82" s="65"/>
    </row>
    <row r="83" spans="1:12" ht="16.5">
      <c r="A83" s="1"/>
      <c r="B83" s="2"/>
      <c r="C83" s="2"/>
      <c r="D83" s="3"/>
      <c r="E83" s="4"/>
      <c r="F83" s="63"/>
      <c r="G83" s="63"/>
      <c r="H83" s="63"/>
      <c r="I83" s="64"/>
      <c r="J83" s="63"/>
      <c r="K83" s="64"/>
      <c r="L83" s="65"/>
    </row>
    <row r="84" spans="1:12" ht="16.5">
      <c r="A84" s="1"/>
      <c r="B84" s="2"/>
      <c r="C84" s="2"/>
      <c r="D84" s="3"/>
      <c r="E84" s="4"/>
      <c r="F84" s="63"/>
      <c r="G84" s="63"/>
      <c r="H84" s="63"/>
      <c r="I84" s="64"/>
      <c r="J84" s="63"/>
      <c r="K84" s="64"/>
      <c r="L84" s="65"/>
    </row>
    <row r="85" spans="1:12" ht="16.5">
      <c r="A85" s="1"/>
      <c r="B85" s="2"/>
      <c r="C85" s="2"/>
      <c r="D85" s="3"/>
      <c r="E85" s="4"/>
      <c r="F85" s="63"/>
      <c r="G85" s="63"/>
      <c r="H85" s="63"/>
      <c r="I85" s="64"/>
      <c r="J85" s="63"/>
      <c r="K85" s="64"/>
      <c r="L85" s="65"/>
    </row>
    <row r="86" spans="1:12" ht="16.5">
      <c r="A86" s="1"/>
      <c r="B86" s="2"/>
      <c r="C86" s="2"/>
      <c r="D86" s="3"/>
      <c r="E86" s="4"/>
      <c r="F86" s="63"/>
      <c r="G86" s="63"/>
      <c r="H86" s="63"/>
      <c r="I86" s="64"/>
      <c r="J86" s="63"/>
      <c r="K86" s="64"/>
      <c r="L86" s="65"/>
    </row>
    <row r="87" spans="1:12" ht="16.5">
      <c r="A87" s="1"/>
      <c r="B87" s="2"/>
      <c r="C87" s="2"/>
      <c r="D87" s="3"/>
      <c r="E87" s="4"/>
      <c r="F87" s="63"/>
      <c r="G87" s="63"/>
      <c r="H87" s="63"/>
      <c r="I87" s="64"/>
      <c r="J87" s="63"/>
      <c r="K87" s="64"/>
      <c r="L87" s="65"/>
    </row>
    <row r="88" spans="1:12" ht="16.5">
      <c r="A88" s="1"/>
      <c r="B88" s="2"/>
      <c r="C88" s="2"/>
      <c r="D88" s="3"/>
      <c r="E88" s="4"/>
      <c r="F88" s="63"/>
      <c r="G88" s="63"/>
      <c r="H88" s="63"/>
      <c r="I88" s="64"/>
      <c r="J88" s="63"/>
      <c r="K88" s="64"/>
      <c r="L88" s="65"/>
    </row>
    <row r="89" spans="1:12" ht="16.5">
      <c r="A89" s="1"/>
      <c r="B89" s="2"/>
      <c r="C89" s="2"/>
      <c r="D89" s="3"/>
      <c r="E89" s="4"/>
      <c r="F89" s="63"/>
      <c r="G89" s="63"/>
      <c r="H89" s="63"/>
      <c r="I89" s="64"/>
      <c r="J89" s="63"/>
      <c r="K89" s="64"/>
      <c r="L89" s="65"/>
    </row>
    <row r="90" spans="1:12" ht="16.5">
      <c r="A90" s="1"/>
      <c r="B90" s="2"/>
      <c r="C90" s="2"/>
      <c r="D90" s="3"/>
      <c r="E90" s="4"/>
      <c r="F90" s="63"/>
      <c r="G90" s="63"/>
      <c r="H90" s="63"/>
      <c r="I90" s="64"/>
      <c r="J90" s="63"/>
      <c r="K90" s="64"/>
      <c r="L90" s="65"/>
    </row>
    <row r="91" spans="1:12" ht="16.5">
      <c r="A91" s="1"/>
      <c r="B91" s="2"/>
      <c r="C91" s="2"/>
      <c r="D91" s="3"/>
      <c r="E91" s="4"/>
      <c r="F91" s="63"/>
      <c r="G91" s="63"/>
      <c r="H91" s="63"/>
      <c r="I91" s="64"/>
      <c r="J91" s="63"/>
      <c r="K91" s="64"/>
      <c r="L91" s="65"/>
    </row>
    <row r="92" spans="1:12" ht="16.5">
      <c r="A92" s="1"/>
      <c r="B92" s="2"/>
      <c r="C92" s="2"/>
      <c r="D92" s="3"/>
      <c r="E92" s="4"/>
      <c r="F92" s="63"/>
      <c r="G92" s="63"/>
      <c r="H92" s="63"/>
      <c r="I92" s="64"/>
      <c r="J92" s="63"/>
      <c r="K92" s="64"/>
      <c r="L92" s="65"/>
    </row>
    <row r="93" spans="1:12" ht="16.5">
      <c r="A93" s="1"/>
      <c r="B93" s="2"/>
      <c r="C93" s="2"/>
      <c r="D93" s="3"/>
      <c r="E93" s="4"/>
      <c r="F93" s="63"/>
      <c r="G93" s="63"/>
      <c r="H93" s="63"/>
      <c r="I93" s="64"/>
      <c r="J93" s="63"/>
      <c r="K93" s="64"/>
      <c r="L93" s="65"/>
    </row>
    <row r="94" spans="1:12" ht="16.5">
      <c r="A94" s="1"/>
      <c r="B94" s="2"/>
      <c r="C94" s="2"/>
      <c r="D94" s="3"/>
      <c r="E94" s="4"/>
      <c r="F94" s="63"/>
      <c r="G94" s="63"/>
      <c r="H94" s="63"/>
      <c r="I94" s="64"/>
      <c r="J94" s="63"/>
      <c r="K94" s="64"/>
      <c r="L94" s="65"/>
    </row>
    <row r="95" spans="1:12" ht="16.5">
      <c r="A95" s="1"/>
      <c r="B95" s="2"/>
      <c r="C95" s="2"/>
      <c r="D95" s="3"/>
      <c r="E95" s="4"/>
      <c r="F95" s="63"/>
      <c r="G95" s="63"/>
      <c r="H95" s="63"/>
      <c r="I95" s="64"/>
      <c r="J95" s="63"/>
      <c r="K95" s="64"/>
      <c r="L95" s="65"/>
    </row>
    <row r="96" spans="1:12" ht="16.5">
      <c r="A96" s="1"/>
      <c r="B96" s="2"/>
      <c r="C96" s="2"/>
      <c r="D96" s="3"/>
      <c r="E96" s="4"/>
      <c r="F96" s="63"/>
      <c r="G96" s="63"/>
      <c r="H96" s="63"/>
      <c r="I96" s="64"/>
      <c r="J96" s="63"/>
      <c r="K96" s="64"/>
      <c r="L96" s="65"/>
    </row>
    <row r="97" spans="1:12" ht="16.5">
      <c r="A97" s="1"/>
      <c r="B97" s="2"/>
      <c r="C97" s="2"/>
      <c r="D97" s="3"/>
      <c r="E97" s="4"/>
      <c r="F97" s="63"/>
      <c r="G97" s="63"/>
      <c r="H97" s="63"/>
      <c r="I97" s="64"/>
      <c r="J97" s="63"/>
      <c r="K97" s="64"/>
      <c r="L97" s="65"/>
    </row>
    <row r="98" spans="1:12" ht="16.5">
      <c r="A98" s="1"/>
      <c r="B98" s="2"/>
      <c r="C98" s="2"/>
      <c r="D98" s="3"/>
      <c r="E98" s="4"/>
      <c r="F98" s="63"/>
      <c r="G98" s="63"/>
      <c r="H98" s="63"/>
      <c r="I98" s="64"/>
      <c r="J98" s="63"/>
      <c r="K98" s="64"/>
      <c r="L98" s="65"/>
    </row>
    <row r="99" spans="1:12" ht="16.5">
      <c r="A99" s="1"/>
      <c r="B99" s="2"/>
      <c r="C99" s="2"/>
      <c r="D99" s="3"/>
      <c r="E99" s="4"/>
      <c r="F99" s="63"/>
      <c r="G99" s="63"/>
      <c r="H99" s="63"/>
      <c r="I99" s="64"/>
      <c r="J99" s="63"/>
      <c r="K99" s="64"/>
      <c r="L99" s="65"/>
    </row>
    <row r="100" spans="1:12" ht="16.5">
      <c r="A100" s="1"/>
      <c r="B100" s="2"/>
      <c r="C100" s="2"/>
      <c r="D100" s="3"/>
      <c r="E100" s="4"/>
      <c r="F100" s="63"/>
      <c r="G100" s="63"/>
      <c r="H100" s="63"/>
      <c r="I100" s="64"/>
      <c r="J100" s="63"/>
      <c r="K100" s="64"/>
      <c r="L100" s="65"/>
    </row>
    <row r="101" spans="1:12" ht="16.5">
      <c r="A101" s="1"/>
      <c r="B101" s="2"/>
      <c r="C101" s="2"/>
      <c r="D101" s="3"/>
      <c r="E101" s="4"/>
      <c r="F101" s="63"/>
      <c r="G101" s="63"/>
      <c r="H101" s="63"/>
      <c r="I101" s="64"/>
      <c r="J101" s="63"/>
      <c r="K101" s="64"/>
      <c r="L101" s="65"/>
    </row>
    <row r="102" spans="1:12" ht="16.5">
      <c r="A102" s="1"/>
      <c r="B102" s="2"/>
      <c r="C102" s="2"/>
      <c r="D102" s="3"/>
      <c r="E102" s="4"/>
      <c r="F102" s="63"/>
      <c r="G102" s="63"/>
      <c r="H102" s="63"/>
      <c r="I102" s="64"/>
      <c r="J102" s="63"/>
      <c r="K102" s="64"/>
      <c r="L102" s="65"/>
    </row>
    <row r="103" spans="1:12" ht="16.5">
      <c r="A103" s="1"/>
      <c r="B103" s="2"/>
      <c r="C103" s="2"/>
      <c r="D103" s="3"/>
      <c r="E103" s="4"/>
      <c r="F103" s="63"/>
      <c r="G103" s="63"/>
      <c r="H103" s="63"/>
      <c r="I103" s="64"/>
      <c r="J103" s="63"/>
      <c r="K103" s="64"/>
      <c r="L103" s="65"/>
    </row>
    <row r="104" spans="1:12" ht="16.5">
      <c r="A104" s="1"/>
      <c r="B104" s="2"/>
      <c r="C104" s="2"/>
      <c r="D104" s="3"/>
      <c r="E104" s="4"/>
      <c r="F104" s="63"/>
      <c r="G104" s="63"/>
      <c r="H104" s="63"/>
      <c r="I104" s="64"/>
      <c r="J104" s="63"/>
      <c r="K104" s="64"/>
      <c r="L104" s="65"/>
    </row>
    <row r="105" spans="1:12" ht="16.5">
      <c r="A105" s="1"/>
      <c r="B105" s="2"/>
      <c r="C105" s="2"/>
      <c r="D105" s="3"/>
      <c r="E105" s="4"/>
      <c r="F105" s="63"/>
      <c r="G105" s="63"/>
      <c r="H105" s="63"/>
      <c r="I105" s="64"/>
      <c r="J105" s="63"/>
      <c r="K105" s="64"/>
      <c r="L105" s="65"/>
    </row>
    <row r="106" spans="1:12" ht="16.5">
      <c r="A106" s="1"/>
      <c r="B106" s="2"/>
      <c r="C106" s="2"/>
      <c r="D106" s="3"/>
      <c r="E106" s="4"/>
      <c r="F106" s="63"/>
      <c r="G106" s="63"/>
      <c r="H106" s="63"/>
      <c r="I106" s="64"/>
      <c r="J106" s="63"/>
      <c r="K106" s="64"/>
      <c r="L106" s="65"/>
    </row>
    <row r="107" spans="1:12" ht="16.5">
      <c r="A107" s="1"/>
      <c r="B107" s="2"/>
      <c r="C107" s="2"/>
      <c r="D107" s="3"/>
      <c r="E107" s="4"/>
      <c r="F107" s="63"/>
      <c r="G107" s="63"/>
      <c r="H107" s="63"/>
      <c r="I107" s="64"/>
      <c r="J107" s="63"/>
      <c r="K107" s="64"/>
      <c r="L107" s="65"/>
    </row>
    <row r="108" spans="1:12" ht="16.5">
      <c r="A108" s="1"/>
      <c r="B108" s="2"/>
      <c r="C108" s="2"/>
      <c r="D108" s="3"/>
      <c r="E108" s="4"/>
      <c r="F108" s="63"/>
      <c r="G108" s="63"/>
      <c r="H108" s="63"/>
      <c r="I108" s="64"/>
      <c r="J108" s="63"/>
      <c r="K108" s="64"/>
      <c r="L108" s="65"/>
    </row>
    <row r="109" spans="1:12" ht="16.5">
      <c r="A109" s="1"/>
      <c r="B109" s="2"/>
      <c r="C109" s="2"/>
      <c r="D109" s="3"/>
      <c r="E109" s="4"/>
      <c r="F109" s="63"/>
      <c r="G109" s="63"/>
      <c r="H109" s="63"/>
      <c r="I109" s="64"/>
      <c r="J109" s="63"/>
      <c r="K109" s="64"/>
      <c r="L109" s="65"/>
    </row>
    <row r="110" spans="1:12" ht="16.5">
      <c r="A110" s="1"/>
      <c r="B110" s="2"/>
      <c r="C110" s="2"/>
      <c r="D110" s="3"/>
      <c r="E110" s="4"/>
      <c r="F110" s="63"/>
      <c r="G110" s="63"/>
      <c r="H110" s="63"/>
      <c r="I110" s="64"/>
      <c r="J110" s="63"/>
      <c r="K110" s="64"/>
      <c r="L110" s="65"/>
    </row>
    <row r="111" spans="1:12" ht="16.5">
      <c r="A111" s="1"/>
      <c r="B111" s="2"/>
      <c r="C111" s="2"/>
      <c r="D111" s="3"/>
      <c r="E111" s="4"/>
      <c r="F111" s="63"/>
      <c r="G111" s="63"/>
      <c r="H111" s="63"/>
      <c r="I111" s="64"/>
      <c r="J111" s="63"/>
      <c r="K111" s="64"/>
      <c r="L111" s="65"/>
    </row>
    <row r="112" spans="1:12" ht="16.5">
      <c r="A112" s="1"/>
      <c r="B112" s="2"/>
      <c r="C112" s="2"/>
      <c r="D112" s="3"/>
      <c r="E112" s="4"/>
      <c r="F112" s="63"/>
      <c r="G112" s="63"/>
      <c r="H112" s="63"/>
      <c r="I112" s="64"/>
      <c r="J112" s="63"/>
      <c r="K112" s="64"/>
      <c r="L112" s="65"/>
    </row>
    <row r="113" spans="1:12" ht="16.5">
      <c r="A113" s="1"/>
      <c r="B113" s="2"/>
      <c r="C113" s="2"/>
      <c r="D113" s="3"/>
      <c r="E113" s="4"/>
      <c r="F113" s="63"/>
      <c r="G113" s="63"/>
      <c r="H113" s="63"/>
      <c r="I113" s="64"/>
      <c r="J113" s="63"/>
      <c r="K113" s="64"/>
      <c r="L113" s="65"/>
    </row>
    <row r="114" spans="1:12" ht="16.5">
      <c r="A114" s="1"/>
      <c r="B114" s="2"/>
      <c r="C114" s="2"/>
      <c r="D114" s="3"/>
      <c r="E114" s="4"/>
      <c r="F114" s="63"/>
      <c r="G114" s="63"/>
      <c r="H114" s="63"/>
      <c r="I114" s="64"/>
      <c r="J114" s="63"/>
      <c r="K114" s="64"/>
      <c r="L114" s="65"/>
    </row>
    <row r="115" spans="1:12" ht="16.5">
      <c r="A115" s="1"/>
      <c r="B115" s="2"/>
      <c r="C115" s="2"/>
      <c r="D115" s="3"/>
      <c r="E115" s="4"/>
      <c r="F115" s="63"/>
      <c r="G115" s="63"/>
      <c r="H115" s="63"/>
      <c r="I115" s="64"/>
      <c r="J115" s="63"/>
      <c r="K115" s="64"/>
      <c r="L115" s="65"/>
    </row>
    <row r="116" spans="1:12" ht="16.5">
      <c r="A116" s="1"/>
      <c r="B116" s="2"/>
      <c r="C116" s="2"/>
      <c r="D116" s="3"/>
      <c r="E116" s="4"/>
      <c r="F116" s="63"/>
      <c r="G116" s="63"/>
      <c r="H116" s="63"/>
      <c r="I116" s="64"/>
      <c r="J116" s="63"/>
      <c r="K116" s="64"/>
      <c r="L116" s="65"/>
    </row>
    <row r="117" spans="1:12" ht="16.5">
      <c r="A117" s="1"/>
      <c r="B117" s="2"/>
      <c r="C117" s="2"/>
      <c r="D117" s="3"/>
      <c r="E117" s="4"/>
      <c r="F117" s="63"/>
      <c r="G117" s="63"/>
      <c r="H117" s="63"/>
      <c r="I117" s="64"/>
      <c r="J117" s="63"/>
      <c r="K117" s="64"/>
      <c r="L117" s="65"/>
    </row>
    <row r="118" spans="1:12" ht="16.5">
      <c r="A118" s="1"/>
      <c r="B118" s="2"/>
      <c r="C118" s="2"/>
      <c r="D118" s="3"/>
      <c r="E118" s="4"/>
      <c r="F118" s="63"/>
      <c r="G118" s="63"/>
      <c r="H118" s="63"/>
      <c r="I118" s="64"/>
      <c r="J118" s="63"/>
      <c r="K118" s="64"/>
      <c r="L118" s="65"/>
    </row>
    <row r="119" spans="1:12" ht="16.5">
      <c r="A119" s="1"/>
      <c r="B119" s="2"/>
      <c r="C119" s="2"/>
      <c r="D119" s="3"/>
      <c r="E119" s="4"/>
      <c r="F119" s="63"/>
      <c r="G119" s="63"/>
      <c r="H119" s="63"/>
      <c r="I119" s="64"/>
      <c r="J119" s="63"/>
      <c r="K119" s="64"/>
      <c r="L119" s="65"/>
    </row>
    <row r="120" spans="1:12" ht="16.5">
      <c r="A120" s="1"/>
      <c r="B120" s="2"/>
      <c r="C120" s="2"/>
      <c r="D120" s="3"/>
      <c r="E120" s="4"/>
      <c r="F120" s="63"/>
      <c r="G120" s="63"/>
      <c r="H120" s="63"/>
      <c r="I120" s="64"/>
      <c r="J120" s="63"/>
      <c r="K120" s="64"/>
      <c r="L120" s="65"/>
    </row>
    <row r="121" spans="1:12" ht="16.5">
      <c r="A121" s="1"/>
      <c r="B121" s="2"/>
      <c r="C121" s="2"/>
      <c r="D121" s="3"/>
      <c r="E121" s="4"/>
      <c r="F121" s="63"/>
      <c r="G121" s="63"/>
      <c r="H121" s="63"/>
      <c r="I121" s="64"/>
      <c r="J121" s="63"/>
      <c r="K121" s="64"/>
      <c r="L121" s="65"/>
    </row>
    <row r="122" spans="1:12" ht="16.5">
      <c r="A122" s="1"/>
      <c r="B122" s="2"/>
      <c r="C122" s="2"/>
      <c r="D122" s="3"/>
      <c r="E122" s="4"/>
      <c r="F122" s="63"/>
      <c r="G122" s="63"/>
      <c r="H122" s="63"/>
      <c r="I122" s="64"/>
      <c r="J122" s="63"/>
      <c r="K122" s="64"/>
      <c r="L122" s="65"/>
    </row>
    <row r="123" spans="1:12" ht="16.5">
      <c r="A123" s="1"/>
      <c r="B123" s="2"/>
      <c r="C123" s="2"/>
      <c r="D123" s="3"/>
      <c r="E123" s="4"/>
      <c r="F123" s="63"/>
      <c r="G123" s="63"/>
      <c r="H123" s="63"/>
      <c r="I123" s="64"/>
      <c r="J123" s="63"/>
      <c r="K123" s="64"/>
      <c r="L123" s="65"/>
    </row>
    <row r="124" spans="1:12" ht="16.5">
      <c r="A124" s="1"/>
      <c r="B124" s="2"/>
      <c r="C124" s="2"/>
      <c r="D124" s="3"/>
      <c r="E124" s="4"/>
      <c r="F124" s="63"/>
      <c r="G124" s="63"/>
      <c r="H124" s="63"/>
      <c r="I124" s="64"/>
      <c r="J124" s="63"/>
      <c r="K124" s="64"/>
      <c r="L124" s="65"/>
    </row>
    <row r="125" spans="1:12" ht="16.5">
      <c r="A125" s="1"/>
      <c r="B125" s="2"/>
      <c r="C125" s="2"/>
      <c r="D125" s="3"/>
      <c r="E125" s="4"/>
      <c r="F125" s="13"/>
      <c r="G125" s="13"/>
      <c r="H125" s="13"/>
      <c r="I125" s="14"/>
      <c r="J125" s="13"/>
      <c r="K125" s="14"/>
      <c r="L125" s="65"/>
    </row>
    <row r="126" spans="1:12" ht="16.5">
      <c r="A126" s="1"/>
      <c r="B126" s="2"/>
      <c r="C126" s="2"/>
      <c r="D126" s="3"/>
      <c r="E126" s="4"/>
      <c r="F126" s="15"/>
      <c r="G126" s="15"/>
      <c r="H126" s="15"/>
      <c r="I126" s="16"/>
      <c r="J126" s="15"/>
      <c r="K126" s="16"/>
      <c r="L126" s="65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tabSelected="1" workbookViewId="0" topLeftCell="A4">
      <selection activeCell="E31" sqref="E31"/>
    </sheetView>
  </sheetViews>
  <sheetFormatPr defaultColWidth="9.00390625" defaultRowHeight="16.5"/>
  <cols>
    <col min="1" max="1" width="16.125" style="0" customWidth="1"/>
    <col min="2" max="2" width="19.375" style="0" customWidth="1"/>
    <col min="3" max="3" width="18.875" style="17" customWidth="1"/>
    <col min="4" max="4" width="18.625" style="17" customWidth="1"/>
    <col min="5" max="5" width="18.50390625" style="17" customWidth="1"/>
    <col min="6" max="6" width="15.125" style="17" customWidth="1"/>
    <col min="7" max="7" width="18.50390625" style="17" customWidth="1"/>
    <col min="8" max="8" width="16.125" style="17" customWidth="1"/>
  </cols>
  <sheetData>
    <row r="1" spans="1:8" ht="16.5">
      <c r="A1" s="18"/>
      <c r="B1" s="18"/>
      <c r="C1" s="170" t="s">
        <v>362</v>
      </c>
      <c r="D1" s="171" t="s">
        <v>363</v>
      </c>
      <c r="E1" s="171" t="s">
        <v>364</v>
      </c>
      <c r="F1" s="168" t="s">
        <v>268</v>
      </c>
      <c r="G1" s="170" t="s">
        <v>365</v>
      </c>
      <c r="H1" s="172" t="s">
        <v>361</v>
      </c>
    </row>
    <row r="2" spans="1:8" ht="16.5">
      <c r="A2" s="19" t="s">
        <v>190</v>
      </c>
      <c r="B2" s="150" t="s">
        <v>318</v>
      </c>
      <c r="C2" s="21" t="s">
        <v>247</v>
      </c>
      <c r="D2" s="21" t="s">
        <v>249</v>
      </c>
      <c r="E2" s="21" t="s">
        <v>251</v>
      </c>
      <c r="F2" s="22" t="s">
        <v>319</v>
      </c>
      <c r="G2" s="21" t="s">
        <v>253</v>
      </c>
      <c r="H2" s="22" t="s">
        <v>320</v>
      </c>
    </row>
    <row r="3" spans="1:8" ht="16.5">
      <c r="A3" s="18"/>
      <c r="B3" s="150" t="s">
        <v>240</v>
      </c>
      <c r="C3" s="190">
        <v>1.760848600491741E-07</v>
      </c>
      <c r="D3" s="190">
        <v>0.0012525423480010652</v>
      </c>
      <c r="E3" s="190">
        <v>8.41869996621403E-05</v>
      </c>
      <c r="F3" s="191">
        <v>0.8681067652576978</v>
      </c>
      <c r="G3" s="190">
        <v>8.464523386804427E-07</v>
      </c>
      <c r="H3" s="191">
        <v>4.606051609990908</v>
      </c>
    </row>
    <row r="4" spans="1:8" ht="16.5">
      <c r="A4" s="18"/>
      <c r="B4" s="150" t="s">
        <v>242</v>
      </c>
      <c r="C4" s="21">
        <v>4.8340967287795936E-08</v>
      </c>
      <c r="D4" s="21">
        <v>0.00040465375301946627</v>
      </c>
      <c r="E4" s="21">
        <v>3.3451892232994066E-05</v>
      </c>
      <c r="F4" s="22">
        <v>0.019098514531867703</v>
      </c>
      <c r="G4" s="21">
        <v>4.45154057087335E-07</v>
      </c>
      <c r="H4" s="22">
        <v>1.8019647521804962</v>
      </c>
    </row>
    <row r="5" spans="1:8" ht="16.5">
      <c r="A5" s="18"/>
      <c r="B5" s="18"/>
      <c r="C5" s="23"/>
      <c r="D5" s="23"/>
      <c r="E5" s="23"/>
      <c r="F5" s="23"/>
      <c r="G5" s="23"/>
      <c r="H5" s="23"/>
    </row>
    <row r="6" spans="1:8" ht="16.5">
      <c r="A6" s="24" t="s">
        <v>185</v>
      </c>
      <c r="B6" s="151" t="s">
        <v>318</v>
      </c>
      <c r="C6" s="26" t="s">
        <v>280</v>
      </c>
      <c r="D6" s="26" t="s">
        <v>282</v>
      </c>
      <c r="E6" s="26" t="s">
        <v>284</v>
      </c>
      <c r="F6" s="27" t="s">
        <v>321</v>
      </c>
      <c r="G6" s="26" t="s">
        <v>286</v>
      </c>
      <c r="H6" s="27" t="s">
        <v>322</v>
      </c>
    </row>
    <row r="7" spans="1:8" ht="16.5">
      <c r="A7" s="18"/>
      <c r="B7" s="151" t="s">
        <v>245</v>
      </c>
      <c r="C7" s="192">
        <v>1.611E-07</v>
      </c>
      <c r="D7" s="192">
        <v>0.0036805666666666664</v>
      </c>
      <c r="E7" s="192">
        <v>8.299900000000001E-05</v>
      </c>
      <c r="F7" s="193">
        <v>0.9547333333333333</v>
      </c>
      <c r="G7" s="192">
        <v>5.495133333333334E-07</v>
      </c>
      <c r="H7" s="193">
        <v>3.348173483871149</v>
      </c>
    </row>
    <row r="8" spans="1:8" ht="16.5">
      <c r="A8" s="18"/>
      <c r="B8" s="151" t="s">
        <v>242</v>
      </c>
      <c r="C8" s="26">
        <v>1.7861878400660996E-08</v>
      </c>
      <c r="D8" s="26">
        <v>0.000605984235218486</v>
      </c>
      <c r="E8" s="26">
        <v>1.3056445419791718E-05</v>
      </c>
      <c r="F8" s="27">
        <v>0.0036363901514184635</v>
      </c>
      <c r="G8" s="26">
        <v>1.918153842457203E-07</v>
      </c>
      <c r="H8" s="27">
        <v>0.850211879363723</v>
      </c>
    </row>
    <row r="9" spans="1:8" ht="16.5">
      <c r="A9" s="18"/>
      <c r="B9" s="18"/>
      <c r="C9" s="23"/>
      <c r="D9" s="23"/>
      <c r="E9" s="23"/>
      <c r="F9" s="23"/>
      <c r="G9" s="23"/>
      <c r="H9" s="23"/>
    </row>
    <row r="10" spans="1:8" ht="16.5">
      <c r="A10" s="28" t="s">
        <v>186</v>
      </c>
      <c r="B10" s="152" t="s">
        <v>318</v>
      </c>
      <c r="C10" s="30" t="s">
        <v>257</v>
      </c>
      <c r="D10" s="30" t="s">
        <v>255</v>
      </c>
      <c r="E10" s="30" t="s">
        <v>259</v>
      </c>
      <c r="F10" s="31" t="s">
        <v>323</v>
      </c>
      <c r="G10" s="30" t="s">
        <v>261</v>
      </c>
      <c r="H10" s="31" t="s">
        <v>324</v>
      </c>
    </row>
    <row r="11" spans="1:8" ht="16.5">
      <c r="A11" s="18"/>
      <c r="B11" s="152" t="s">
        <v>263</v>
      </c>
      <c r="C11" s="196">
        <v>8.696814285714286E-08</v>
      </c>
      <c r="D11" s="196">
        <v>0.0003616685714285714</v>
      </c>
      <c r="E11" s="196">
        <v>5.005314285714287E-05</v>
      </c>
      <c r="F11" s="197">
        <v>0.6660142857142858</v>
      </c>
      <c r="G11" s="196">
        <v>1.3204085714285713E-07</v>
      </c>
      <c r="H11" s="198">
        <v>1.4614146053495953</v>
      </c>
    </row>
    <row r="12" spans="1:8" ht="16.5">
      <c r="A12" s="18"/>
      <c r="B12" s="152" t="s">
        <v>242</v>
      </c>
      <c r="C12" s="30">
        <v>2.7680137929741676E-08</v>
      </c>
      <c r="D12" s="30">
        <v>0.0001869945572673682</v>
      </c>
      <c r="E12" s="30">
        <v>1.3002638532602676E-05</v>
      </c>
      <c r="F12" s="31">
        <v>0.16906511988551856</v>
      </c>
      <c r="G12" s="30">
        <v>7.60835412062043E-08</v>
      </c>
      <c r="H12" s="31">
        <v>0.5801606166043544</v>
      </c>
    </row>
    <row r="13" spans="1:8" ht="16.5">
      <c r="A13" s="18"/>
      <c r="B13" s="18"/>
      <c r="C13" s="23"/>
      <c r="D13" s="23"/>
      <c r="E13" s="23"/>
      <c r="F13" s="23"/>
      <c r="G13" s="23"/>
      <c r="H13" s="23"/>
    </row>
    <row r="14" spans="1:8" ht="16.5">
      <c r="A14" s="32" t="s">
        <v>187</v>
      </c>
      <c r="B14" s="153" t="s">
        <v>318</v>
      </c>
      <c r="C14" s="34" t="s">
        <v>272</v>
      </c>
      <c r="D14" s="34" t="s">
        <v>274</v>
      </c>
      <c r="E14" s="34" t="s">
        <v>276</v>
      </c>
      <c r="F14" s="35" t="s">
        <v>325</v>
      </c>
      <c r="G14" s="34" t="s">
        <v>278</v>
      </c>
      <c r="H14" s="35" t="s">
        <v>326</v>
      </c>
    </row>
    <row r="15" spans="1:8" ht="16.5">
      <c r="A15" s="18"/>
      <c r="B15" s="153" t="s">
        <v>270</v>
      </c>
      <c r="C15" s="194">
        <v>4.0388647058823527E-07</v>
      </c>
      <c r="D15" s="194">
        <v>0.003916062745098039</v>
      </c>
      <c r="E15" s="194">
        <v>0.00032884784313725484</v>
      </c>
      <c r="F15" s="195">
        <v>0.8327529411764706</v>
      </c>
      <c r="G15" s="194">
        <v>2.695576470588236E-06</v>
      </c>
      <c r="H15" s="195">
        <v>6.734504429491895</v>
      </c>
    </row>
    <row r="16" spans="1:8" ht="16.5">
      <c r="A16" s="18"/>
      <c r="B16" s="153" t="s">
        <v>242</v>
      </c>
      <c r="C16" s="34">
        <v>1.3431435784492332E-07</v>
      </c>
      <c r="D16" s="34">
        <v>0.0016987660505155835</v>
      </c>
      <c r="E16" s="34">
        <v>0.00014514546880028636</v>
      </c>
      <c r="F16" s="35">
        <v>0.00726937006737658</v>
      </c>
      <c r="G16" s="34">
        <v>8.624162105592023E-07</v>
      </c>
      <c r="H16" s="35">
        <v>0.9125765462301793</v>
      </c>
    </row>
    <row r="17" spans="1:8" ht="16.5">
      <c r="A17" s="18"/>
      <c r="B17" s="18"/>
      <c r="C17" s="23"/>
      <c r="D17" s="23"/>
      <c r="E17" s="23"/>
      <c r="F17" s="23"/>
      <c r="G17" s="23"/>
      <c r="H17" s="23"/>
    </row>
    <row r="18" spans="1:8" ht="16.5">
      <c r="A18" s="36" t="s">
        <v>188</v>
      </c>
      <c r="B18" s="154" t="s">
        <v>318</v>
      </c>
      <c r="C18" s="38" t="s">
        <v>296</v>
      </c>
      <c r="D18" s="38" t="s">
        <v>288</v>
      </c>
      <c r="E18" s="38" t="s">
        <v>290</v>
      </c>
      <c r="F18" s="39" t="s">
        <v>327</v>
      </c>
      <c r="G18" s="38" t="s">
        <v>292</v>
      </c>
      <c r="H18" s="39" t="s">
        <v>328</v>
      </c>
    </row>
    <row r="19" spans="1:8" ht="16.5">
      <c r="A19" s="18"/>
      <c r="B19" s="154" t="s">
        <v>294</v>
      </c>
      <c r="C19" s="199">
        <v>2.1283639999999997E-06</v>
      </c>
      <c r="D19" s="199">
        <v>0.005530905000000001</v>
      </c>
      <c r="E19" s="199">
        <v>0.00023074075000000007</v>
      </c>
      <c r="F19" s="200">
        <v>0.9157049999999998</v>
      </c>
      <c r="G19" s="199">
        <v>1.5528525E-06</v>
      </c>
      <c r="H19" s="200">
        <v>1.659236385823922</v>
      </c>
    </row>
    <row r="20" spans="1:8" ht="16.5">
      <c r="A20" s="18"/>
      <c r="B20" s="154" t="s">
        <v>242</v>
      </c>
      <c r="C20" s="38">
        <v>5.1680640178966334E-06</v>
      </c>
      <c r="D20" s="38">
        <v>0.004530799210372329</v>
      </c>
      <c r="E20" s="38">
        <v>0.00018441010684338007</v>
      </c>
      <c r="F20" s="39">
        <v>0.03534540057922289</v>
      </c>
      <c r="G20" s="38">
        <v>2.202083663143363E-06</v>
      </c>
      <c r="H20" s="39">
        <v>1.2348714873678446</v>
      </c>
    </row>
    <row r="21" spans="1:8" ht="16.5">
      <c r="A21" s="18"/>
      <c r="B21" s="18"/>
      <c r="C21" s="23"/>
      <c r="D21" s="23"/>
      <c r="E21" s="23"/>
      <c r="F21" s="23"/>
      <c r="G21" s="23"/>
      <c r="H21" s="23"/>
    </row>
    <row r="22" spans="1:8" ht="16.5">
      <c r="A22" s="40" t="s">
        <v>380</v>
      </c>
      <c r="B22" s="155" t="s">
        <v>318</v>
      </c>
      <c r="C22" s="42" t="s">
        <v>298</v>
      </c>
      <c r="D22" s="42" t="s">
        <v>300</v>
      </c>
      <c r="E22" s="42" t="s">
        <v>302</v>
      </c>
      <c r="F22" s="43" t="s">
        <v>329</v>
      </c>
      <c r="G22" s="42" t="s">
        <v>306</v>
      </c>
      <c r="H22" s="43" t="s">
        <v>330</v>
      </c>
    </row>
    <row r="23" spans="1:8" ht="16.5">
      <c r="A23" s="18"/>
      <c r="B23" s="155" t="s">
        <v>304</v>
      </c>
      <c r="C23" s="201">
        <v>4.636365833333333E-07</v>
      </c>
      <c r="D23" s="201">
        <v>0.002845990833333334</v>
      </c>
      <c r="E23" s="201">
        <v>0.00022302724999999997</v>
      </c>
      <c r="F23" s="202">
        <v>0.8276083333333334</v>
      </c>
      <c r="G23" s="201">
        <v>8.503491666666667E-07</v>
      </c>
      <c r="H23" s="202">
        <v>2.4751588195453604</v>
      </c>
    </row>
    <row r="24" spans="1:8" ht="16.5">
      <c r="A24" s="18"/>
      <c r="B24" s="155" t="s">
        <v>242</v>
      </c>
      <c r="C24" s="42">
        <v>4.309242253977244E-07</v>
      </c>
      <c r="D24" s="42">
        <v>0.0018162052259160294</v>
      </c>
      <c r="E24" s="42">
        <v>0.00011694545974250717</v>
      </c>
      <c r="F24" s="43">
        <v>0.038011635977644766</v>
      </c>
      <c r="G24" s="42">
        <v>6.856421487317011E-07</v>
      </c>
      <c r="H24" s="43">
        <v>1.6776413336613354</v>
      </c>
    </row>
    <row r="25" spans="1:8" ht="16.5">
      <c r="A25" s="18"/>
      <c r="B25" s="18"/>
      <c r="C25" s="23"/>
      <c r="D25" s="23"/>
      <c r="E25" s="23"/>
      <c r="F25" s="23"/>
      <c r="G25" s="23"/>
      <c r="H25" s="23"/>
    </row>
    <row r="26" spans="1:8" ht="16.5">
      <c r="A26" s="44" t="s">
        <v>189</v>
      </c>
      <c r="B26" s="156" t="s">
        <v>318</v>
      </c>
      <c r="C26" s="45" t="s">
        <v>310</v>
      </c>
      <c r="D26" s="45" t="s">
        <v>312</v>
      </c>
      <c r="E26" s="45" t="s">
        <v>314</v>
      </c>
      <c r="F26" s="46" t="s">
        <v>331</v>
      </c>
      <c r="G26" s="45" t="s">
        <v>316</v>
      </c>
      <c r="H26" s="46" t="s">
        <v>332</v>
      </c>
    </row>
    <row r="27" spans="1:8" ht="16.5">
      <c r="A27" s="18"/>
      <c r="B27" s="156" t="s">
        <v>308</v>
      </c>
      <c r="C27" s="203">
        <v>7.909196590984623E-07</v>
      </c>
      <c r="D27" s="203">
        <v>0.007749495408587413</v>
      </c>
      <c r="E27" s="203">
        <v>0.00020824643419588626</v>
      </c>
      <c r="F27" s="204">
        <v>0.9198497299672241</v>
      </c>
      <c r="G27" s="203">
        <v>1.0328915778501578E-06</v>
      </c>
      <c r="H27" s="204">
        <v>2.1863258177740796</v>
      </c>
    </row>
    <row r="28" spans="2:8" ht="16.5">
      <c r="B28" s="156" t="s">
        <v>242</v>
      </c>
      <c r="C28" s="45">
        <v>1.7342201542296038E-06</v>
      </c>
      <c r="D28" s="45">
        <v>0.014476139291033743</v>
      </c>
      <c r="E28" s="45">
        <v>0.0003748329567220394</v>
      </c>
      <c r="F28" s="46">
        <v>0.056631419136768855</v>
      </c>
      <c r="G28" s="45">
        <v>1.7825953173626008E-06</v>
      </c>
      <c r="H28" s="46">
        <v>1.0304162376669865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3" sqref="L3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cshorng</cp:lastModifiedBy>
  <dcterms:created xsi:type="dcterms:W3CDTF">2011-01-19T14:49:54Z</dcterms:created>
  <dcterms:modified xsi:type="dcterms:W3CDTF">2011-01-22T09:21:12Z</dcterms:modified>
  <cp:category/>
  <cp:version/>
  <cp:contentType/>
  <cp:contentStatus/>
</cp:coreProperties>
</file>